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935" yWindow="-165" windowWidth="9390" windowHeight="11640"/>
  </bookViews>
  <sheets>
    <sheet name="tabulka-gympl-Slaný" sheetId="5" r:id="rId1"/>
  </sheets>
  <calcPr calcId="145621"/>
</workbook>
</file>

<file path=xl/calcChain.xml><?xml version="1.0" encoding="utf-8"?>
<calcChain xmlns="http://schemas.openxmlformats.org/spreadsheetml/2006/main">
  <c r="K29" i="5" l="1"/>
  <c r="Q29" i="5"/>
  <c r="AA29" i="5"/>
  <c r="AA40" i="5"/>
  <c r="K13" i="5"/>
  <c r="AF55" i="5"/>
  <c r="AA55" i="5"/>
  <c r="Q55" i="5"/>
  <c r="K55" i="5"/>
  <c r="AB55" i="5"/>
  <c r="AF13" i="5"/>
  <c r="AA13" i="5"/>
  <c r="Q13" i="5"/>
  <c r="AF32" i="5"/>
  <c r="AA32" i="5"/>
  <c r="Q32" i="5"/>
  <c r="K32" i="5"/>
  <c r="AF33" i="5"/>
  <c r="AA33" i="5"/>
  <c r="Q33" i="5"/>
  <c r="K33" i="5"/>
  <c r="AF53" i="5"/>
  <c r="AA53" i="5"/>
  <c r="Q53" i="5"/>
  <c r="K53" i="5"/>
  <c r="AF34" i="5"/>
  <c r="AA34" i="5"/>
  <c r="Q34" i="5"/>
  <c r="K34" i="5"/>
  <c r="AF41" i="5"/>
  <c r="AA41" i="5"/>
  <c r="Q41" i="5"/>
  <c r="K41" i="5"/>
  <c r="AF12" i="5"/>
  <c r="AA12" i="5"/>
  <c r="Q12" i="5"/>
  <c r="K12" i="5"/>
  <c r="AF37" i="5"/>
  <c r="AA37" i="5"/>
  <c r="Q37" i="5"/>
  <c r="K37" i="5"/>
  <c r="AF15" i="5"/>
  <c r="AA15" i="5"/>
  <c r="Q15" i="5"/>
  <c r="K15" i="5"/>
  <c r="AF17" i="5"/>
  <c r="AA17" i="5"/>
  <c r="Q17" i="5"/>
  <c r="K17" i="5"/>
  <c r="AF31" i="5"/>
  <c r="AA31" i="5"/>
  <c r="Q31" i="5"/>
  <c r="K31" i="5"/>
  <c r="AF44" i="5"/>
  <c r="AA44" i="5"/>
  <c r="Q44" i="5"/>
  <c r="K44" i="5"/>
  <c r="AF24" i="5"/>
  <c r="AA24" i="5"/>
  <c r="Q24" i="5"/>
  <c r="K24" i="5"/>
  <c r="AF18" i="5"/>
  <c r="AA18" i="5"/>
  <c r="Q18" i="5"/>
  <c r="K18" i="5"/>
  <c r="AF39" i="5"/>
  <c r="AA39" i="5"/>
  <c r="Q39" i="5"/>
  <c r="K39" i="5"/>
  <c r="AF23" i="5"/>
  <c r="AA23" i="5"/>
  <c r="Q23" i="5"/>
  <c r="K23" i="5"/>
  <c r="AF27" i="5"/>
  <c r="AA27" i="5"/>
  <c r="Q27" i="5"/>
  <c r="K27" i="5"/>
  <c r="AF16" i="5"/>
  <c r="AA16" i="5"/>
  <c r="Q16" i="5"/>
  <c r="K16" i="5"/>
  <c r="AF14" i="5"/>
  <c r="AA14" i="5"/>
  <c r="Q14" i="5"/>
  <c r="K14" i="5"/>
  <c r="AF29" i="5"/>
  <c r="AF40" i="5"/>
  <c r="Q40" i="5"/>
  <c r="K40" i="5"/>
  <c r="AF28" i="5"/>
  <c r="AA28" i="5"/>
  <c r="Q28" i="5"/>
  <c r="K28" i="5"/>
  <c r="AF42" i="5"/>
  <c r="AA42" i="5"/>
  <c r="Q42" i="5"/>
  <c r="K42" i="5"/>
  <c r="AF25" i="5"/>
  <c r="AA25" i="5"/>
  <c r="Q25" i="5"/>
  <c r="K25" i="5"/>
  <c r="AF26" i="5"/>
  <c r="AA26" i="5"/>
  <c r="Q26" i="5"/>
  <c r="K26" i="5"/>
  <c r="AF48" i="5"/>
  <c r="AA48" i="5"/>
  <c r="Q48" i="5"/>
  <c r="K48" i="5"/>
  <c r="AF49" i="5"/>
  <c r="AA49" i="5"/>
  <c r="Q49" i="5"/>
  <c r="K49" i="5"/>
  <c r="AF11" i="5"/>
  <c r="AA11" i="5"/>
  <c r="Q11" i="5"/>
  <c r="K11" i="5"/>
  <c r="AF38" i="5"/>
  <c r="AA38" i="5"/>
  <c r="Q38" i="5"/>
  <c r="K38" i="5"/>
  <c r="AF46" i="5"/>
  <c r="AA46" i="5"/>
  <c r="Q46" i="5"/>
  <c r="K46" i="5"/>
  <c r="AF43" i="5"/>
  <c r="AA43" i="5"/>
  <c r="Q43" i="5"/>
  <c r="K43" i="5"/>
  <c r="AF21" i="5"/>
  <c r="AA21" i="5"/>
  <c r="Q21" i="5"/>
  <c r="K21" i="5"/>
  <c r="AF19" i="5"/>
  <c r="AA19" i="5"/>
  <c r="Q19" i="5"/>
  <c r="K19" i="5"/>
  <c r="AF35" i="5"/>
  <c r="AA35" i="5"/>
  <c r="Q35" i="5"/>
  <c r="K35" i="5"/>
  <c r="AF47" i="5"/>
  <c r="AA47" i="5"/>
  <c r="Q47" i="5"/>
  <c r="K47" i="5"/>
  <c r="AF45" i="5"/>
  <c r="AA45" i="5"/>
  <c r="Q45" i="5"/>
  <c r="K45" i="5"/>
  <c r="AF22" i="5"/>
  <c r="AA22" i="5"/>
  <c r="Q22" i="5"/>
  <c r="K22" i="5"/>
  <c r="AF54" i="5"/>
  <c r="AA54" i="5"/>
  <c r="Q54" i="5"/>
  <c r="K54" i="5"/>
  <c r="AF20" i="5"/>
  <c r="AA20" i="5"/>
  <c r="Q20" i="5"/>
  <c r="K20" i="5"/>
  <c r="AF52" i="5"/>
  <c r="AA52" i="5"/>
  <c r="Q52" i="5"/>
  <c r="K52" i="5"/>
  <c r="AF50" i="5"/>
  <c r="AA50" i="5"/>
  <c r="Q50" i="5"/>
  <c r="K50" i="5"/>
  <c r="AF36" i="5"/>
  <c r="AA36" i="5"/>
  <c r="Q36" i="5"/>
  <c r="K36" i="5"/>
  <c r="AF30" i="5"/>
  <c r="AA30" i="5"/>
  <c r="Q30" i="5"/>
  <c r="K30" i="5"/>
  <c r="AF51" i="5"/>
  <c r="AA51" i="5"/>
  <c r="Q51" i="5"/>
  <c r="K51" i="5"/>
  <c r="AB30" i="5" l="1"/>
  <c r="AH30" i="5" s="1"/>
  <c r="AB51" i="5"/>
  <c r="AB29" i="5"/>
  <c r="AH29" i="5" s="1"/>
  <c r="AH51" i="5"/>
  <c r="AB36" i="5"/>
  <c r="AH36" i="5" s="1"/>
  <c r="AB50" i="5"/>
  <c r="AH50" i="5" s="1"/>
  <c r="AB52" i="5"/>
  <c r="AH52" i="5" s="1"/>
  <c r="AB20" i="5"/>
  <c r="AH20" i="5" s="1"/>
  <c r="AB54" i="5"/>
  <c r="AH54" i="5" s="1"/>
  <c r="AB22" i="5"/>
  <c r="AH22" i="5" s="1"/>
  <c r="AB45" i="5"/>
  <c r="AH45" i="5" s="1"/>
  <c r="AB47" i="5"/>
  <c r="AH47" i="5" s="1"/>
  <c r="AB35" i="5"/>
  <c r="AH35" i="5" s="1"/>
  <c r="AB19" i="5"/>
  <c r="AH19" i="5" s="1"/>
  <c r="AB21" i="5"/>
  <c r="AH21" i="5" s="1"/>
  <c r="AB43" i="5"/>
  <c r="AH43" i="5" s="1"/>
  <c r="AB46" i="5"/>
  <c r="AH46" i="5" s="1"/>
  <c r="AB38" i="5"/>
  <c r="AH38" i="5" s="1"/>
  <c r="AB11" i="5"/>
  <c r="AH11" i="5" s="1"/>
  <c r="AB49" i="5"/>
  <c r="AH49" i="5" s="1"/>
  <c r="AB48" i="5"/>
  <c r="AH48" i="5" s="1"/>
  <c r="AB26" i="5"/>
  <c r="AH26" i="5" s="1"/>
  <c r="AB25" i="5"/>
  <c r="AH25" i="5" s="1"/>
  <c r="AB42" i="5"/>
  <c r="AH42" i="5" s="1"/>
  <c r="AB28" i="5"/>
  <c r="AH28" i="5" s="1"/>
  <c r="AB40" i="5"/>
  <c r="AH40" i="5" s="1"/>
  <c r="AB14" i="5"/>
  <c r="AH14" i="5" s="1"/>
  <c r="AB16" i="5"/>
  <c r="AH16" i="5" s="1"/>
  <c r="AB27" i="5"/>
  <c r="AH27" i="5" s="1"/>
  <c r="AB23" i="5"/>
  <c r="AH23" i="5" s="1"/>
  <c r="AB39" i="5"/>
  <c r="AH39" i="5" s="1"/>
  <c r="AB18" i="5"/>
  <c r="AH18" i="5" s="1"/>
  <c r="AB24" i="5"/>
  <c r="AH24" i="5" s="1"/>
  <c r="AB44" i="5"/>
  <c r="AH44" i="5" s="1"/>
  <c r="AB31" i="5"/>
  <c r="AH31" i="5" s="1"/>
  <c r="AB17" i="5"/>
  <c r="AH17" i="5" s="1"/>
  <c r="AB15" i="5"/>
  <c r="AH15" i="5" s="1"/>
  <c r="AB37" i="5"/>
  <c r="AH37" i="5" s="1"/>
  <c r="AB12" i="5"/>
  <c r="AH12" i="5" s="1"/>
  <c r="AB41" i="5"/>
  <c r="AH41" i="5" s="1"/>
  <c r="AB34" i="5"/>
  <c r="AH34" i="5" s="1"/>
  <c r="AB53" i="5"/>
  <c r="AH53" i="5" s="1"/>
  <c r="AB33" i="5"/>
  <c r="AH33" i="5" s="1"/>
  <c r="AB32" i="5"/>
  <c r="AH32" i="5" s="1"/>
  <c r="AB13" i="5"/>
  <c r="AH13" i="5" s="1"/>
  <c r="AI13" i="5" l="1"/>
  <c r="AI33" i="5"/>
  <c r="AI34" i="5"/>
  <c r="AI12" i="5"/>
  <c r="AI15" i="5"/>
  <c r="AI31" i="5"/>
  <c r="AI24" i="5"/>
  <c r="AI39" i="5"/>
  <c r="AI27" i="5"/>
  <c r="AI14" i="5"/>
  <c r="AI28" i="5"/>
  <c r="AI25" i="5"/>
  <c r="AI48" i="5"/>
  <c r="AI11" i="5"/>
  <c r="AI46" i="5"/>
  <c r="AI21" i="5"/>
  <c r="AI35" i="5"/>
  <c r="AI45" i="5"/>
  <c r="AI54" i="5"/>
  <c r="AI52" i="5"/>
  <c r="AI36" i="5"/>
  <c r="AI30" i="5"/>
  <c r="AI29" i="5"/>
  <c r="AI32" i="5"/>
  <c r="AI53" i="5"/>
  <c r="AI41" i="5"/>
  <c r="AI37" i="5"/>
  <c r="AI17" i="5"/>
  <c r="AI44" i="5"/>
  <c r="AI18" i="5"/>
  <c r="AI23" i="5"/>
  <c r="AI16" i="5"/>
  <c r="AI40" i="5"/>
  <c r="AI42" i="5"/>
  <c r="AI26" i="5"/>
  <c r="AI49" i="5"/>
  <c r="AI38" i="5"/>
  <c r="AI43" i="5"/>
  <c r="AI19" i="5"/>
  <c r="AI47" i="5"/>
  <c r="AI22" i="5"/>
  <c r="AI20" i="5"/>
  <c r="AI50" i="5"/>
  <c r="AI51" i="5"/>
</calcChain>
</file>

<file path=xl/sharedStrings.xml><?xml version="1.0" encoding="utf-8"?>
<sst xmlns="http://schemas.openxmlformats.org/spreadsheetml/2006/main" count="158" uniqueCount="127">
  <si>
    <t>Jméno</t>
  </si>
  <si>
    <t>Příjmení</t>
  </si>
  <si>
    <t>Test</t>
  </si>
  <si>
    <t>Pořadí</t>
  </si>
  <si>
    <t>Škola</t>
  </si>
  <si>
    <t>Matěj</t>
  </si>
  <si>
    <t xml:space="preserve">Znamínko </t>
  </si>
  <si>
    <t>Gymnázium Jiřího z Poděbrad, Poděbrady</t>
  </si>
  <si>
    <t>Pavel</t>
  </si>
  <si>
    <t xml:space="preserve">Antoš </t>
  </si>
  <si>
    <t>Veronika</t>
  </si>
  <si>
    <t>Vargová</t>
  </si>
  <si>
    <t>Gymnázium Český Brod</t>
  </si>
  <si>
    <t>Kristýna</t>
  </si>
  <si>
    <t>Zumrová</t>
  </si>
  <si>
    <t>Aneta</t>
  </si>
  <si>
    <t>Martincová</t>
  </si>
  <si>
    <t>Gymnázium J. Palacha Mělník</t>
  </si>
  <si>
    <t>Jana</t>
  </si>
  <si>
    <t xml:space="preserve">Hodanová </t>
  </si>
  <si>
    <t>Sebastian</t>
  </si>
  <si>
    <t>Termanini</t>
  </si>
  <si>
    <t>Dvořákovo gymnázium a SOŠE Kral.n.Vltavou</t>
  </si>
  <si>
    <t>Vojtěch</t>
  </si>
  <si>
    <t xml:space="preserve">Schmidt </t>
  </si>
  <si>
    <t>Šárka</t>
  </si>
  <si>
    <t>Trojanová</t>
  </si>
  <si>
    <t>Gymnázium Kladno</t>
  </si>
  <si>
    <t>Jiří</t>
  </si>
  <si>
    <t>Mach</t>
  </si>
  <si>
    <t>Jana Anna</t>
  </si>
  <si>
    <t>Koukalová</t>
  </si>
  <si>
    <t>SZŠ a SOŠ Poděbrady</t>
  </si>
  <si>
    <t>Michal</t>
  </si>
  <si>
    <t>Syrový</t>
  </si>
  <si>
    <t>Adam</t>
  </si>
  <si>
    <t xml:space="preserve">Závodský </t>
  </si>
  <si>
    <t>Gymnázium Příbram</t>
  </si>
  <si>
    <t>Alina</t>
  </si>
  <si>
    <t xml:space="preserve">Guryeva </t>
  </si>
  <si>
    <t>Tomáš</t>
  </si>
  <si>
    <t xml:space="preserve">Čejka </t>
  </si>
  <si>
    <t>Gymnázium J.S.Machara Brandýs nad Labem</t>
  </si>
  <si>
    <t>Simona</t>
  </si>
  <si>
    <t xml:space="preserve">Procházková </t>
  </si>
  <si>
    <t>Církevní gymnázium v Kutné Hoře</t>
  </si>
  <si>
    <t>Jaroslav</t>
  </si>
  <si>
    <t xml:space="preserve">Otradovec </t>
  </si>
  <si>
    <t>Jitka</t>
  </si>
  <si>
    <t xml:space="preserve">Pallová </t>
  </si>
  <si>
    <t>Gymnázium Benešov</t>
  </si>
  <si>
    <t>Jakub</t>
  </si>
  <si>
    <t xml:space="preserve">Hradečný </t>
  </si>
  <si>
    <t>Pilíková</t>
  </si>
  <si>
    <t>Gymnázium a SOŠE Sedlčany</t>
  </si>
  <si>
    <t>Daniel</t>
  </si>
  <si>
    <t>Kříž</t>
  </si>
  <si>
    <t>Jan</t>
  </si>
  <si>
    <t>Gymnázium Dr.J.Pekaře Ml. Boleslav</t>
  </si>
  <si>
    <t xml:space="preserve">Kubín </t>
  </si>
  <si>
    <t>Natálie</t>
  </si>
  <si>
    <t xml:space="preserve">Zelíková </t>
  </si>
  <si>
    <t>Gymnázium Říčany</t>
  </si>
  <si>
    <t>Eliška</t>
  </si>
  <si>
    <t>Černohorská</t>
  </si>
  <si>
    <t>Zuzana</t>
  </si>
  <si>
    <t>Melicharová</t>
  </si>
  <si>
    <t>Gymnázium Mladá Boleslav</t>
  </si>
  <si>
    <t>Petra</t>
  </si>
  <si>
    <t xml:space="preserve">Šimonová </t>
  </si>
  <si>
    <t>Požárová</t>
  </si>
  <si>
    <t>Gymnázium Zikmunda Wintra Rakovník</t>
  </si>
  <si>
    <t xml:space="preserve">Vožeh </t>
  </si>
  <si>
    <t>Hannah</t>
  </si>
  <si>
    <t xml:space="preserve">Varclová </t>
  </si>
  <si>
    <t>Gymnázium Mnichovo Hradiště</t>
  </si>
  <si>
    <t>Tereza</t>
  </si>
  <si>
    <t xml:space="preserve">Krbušková </t>
  </si>
  <si>
    <t>Koláček</t>
  </si>
  <si>
    <t>Gymnázium Václava Beneše Třebízského Slaný</t>
  </si>
  <si>
    <t xml:space="preserve">Kučerová </t>
  </si>
  <si>
    <t xml:space="preserve">Slavatová </t>
  </si>
  <si>
    <t>VOŠ a SZeŠ Benešov</t>
  </si>
  <si>
    <t xml:space="preserve">Klčo </t>
  </si>
  <si>
    <t>Gymnázium B.Hrabala Nymburk</t>
  </si>
  <si>
    <t>Martin</t>
  </si>
  <si>
    <t>Hošek</t>
  </si>
  <si>
    <t>Michaela</t>
  </si>
  <si>
    <t xml:space="preserve">Chroustová </t>
  </si>
  <si>
    <t>Gymnázium Vlašim</t>
  </si>
  <si>
    <t>Debora</t>
  </si>
  <si>
    <t>Janáčková</t>
  </si>
  <si>
    <t xml:space="preserve">Finsterle </t>
  </si>
  <si>
    <t>Gymnázium a SOŠPg Čáslav</t>
  </si>
  <si>
    <t>Kateřina</t>
  </si>
  <si>
    <t>Jíchová</t>
  </si>
  <si>
    <t>SZŠ Brandýs nad Labem</t>
  </si>
  <si>
    <t xml:space="preserve">Picka </t>
  </si>
  <si>
    <t>Sportovní Gymnázium Kladno</t>
  </si>
  <si>
    <t>Nováková</t>
  </si>
  <si>
    <t>BIOLOGICKÁ OLYMPIÁDA - KRAJSKÉ KOLO KATEGORIE A - 27.32015 - STŘEDOČESKÝ KRAJ</t>
  </si>
  <si>
    <t>GYMNÁZIUM VÁCLAVA BENEŠE TŘEBÍZSKÉHO V SLANÉM</t>
  </si>
  <si>
    <t>Kód   soutěžícího</t>
  </si>
  <si>
    <t>Prakticko-teoretická část</t>
  </si>
  <si>
    <t>Poznávačka</t>
  </si>
  <si>
    <t>Celkem</t>
  </si>
  <si>
    <t>Úloha č. 1</t>
  </si>
  <si>
    <t>Úloha č. 2</t>
  </si>
  <si>
    <t>Úloha č. 3</t>
  </si>
  <si>
    <t>celkem za prakticko teoretickou část</t>
  </si>
  <si>
    <t>ekologie rybníka</t>
  </si>
  <si>
    <t>plané rostliny</t>
  </si>
  <si>
    <t>Chemická komunikace u savců</t>
  </si>
  <si>
    <t>celkem za úlohu 1.</t>
  </si>
  <si>
    <t>celkem za úlohu 2.</t>
  </si>
  <si>
    <t>celkem za úlohu 3.</t>
  </si>
  <si>
    <t>rostliny</t>
  </si>
  <si>
    <t xml:space="preserve">živočichové </t>
  </si>
  <si>
    <t>speciální</t>
  </si>
  <si>
    <t>….</t>
  </si>
  <si>
    <t>Trč</t>
  </si>
  <si>
    <t>Doubravka</t>
  </si>
  <si>
    <t>Gymnázium J.Barranda Beroun</t>
  </si>
  <si>
    <t>Bára</t>
  </si>
  <si>
    <t>Marie</t>
  </si>
  <si>
    <t>Stýblová</t>
  </si>
  <si>
    <t xml:space="preserve">Hejnarová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</si>
</sst>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238"/>
    </font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0"/>
      <color indexed="8"/>
      <name val="Arial CE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theme="1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horizontal="left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/>
    </xf>
    <xf numFmtId="0" fontId="0" fillId="0" borderId="1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3" fillId="0" borderId="0" xfId="0" applyFont="1" applyBorder="1"/>
    <xf numFmtId="0" fontId="0" fillId="0" borderId="0" xfId="0" applyBorder="1"/>
    <xf numFmtId="0" fontId="7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textRotation="90" wrapText="1"/>
    </xf>
    <xf numFmtId="0" fontId="0" fillId="0" borderId="0" xfId="0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textRotation="90" wrapText="1"/>
    </xf>
    <xf numFmtId="0" fontId="3" fillId="5" borderId="16" xfId="0" applyFont="1" applyFill="1" applyBorder="1" applyAlignment="1">
      <alignment horizontal="center" vertical="center" textRotation="90" wrapText="1"/>
    </xf>
    <xf numFmtId="0" fontId="3" fillId="0" borderId="29" xfId="0" applyFont="1" applyBorder="1" applyAlignment="1">
      <alignment horizontal="center" vertical="center" textRotation="90" wrapText="1"/>
    </xf>
    <xf numFmtId="0" fontId="3" fillId="0" borderId="18" xfId="0" applyFont="1" applyBorder="1" applyAlignment="1">
      <alignment horizontal="center" vertical="center" textRotation="90" wrapText="1"/>
    </xf>
    <xf numFmtId="0" fontId="3" fillId="0" borderId="30" xfId="0" applyFont="1" applyBorder="1" applyAlignment="1">
      <alignment horizontal="center" vertical="center" textRotation="90" wrapText="1"/>
    </xf>
    <xf numFmtId="0" fontId="3" fillId="3" borderId="10" xfId="0" applyFont="1" applyFill="1" applyBorder="1" applyAlignment="1">
      <alignment horizontal="center" vertical="center" textRotation="90" wrapText="1"/>
    </xf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0" fillId="6" borderId="31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5" borderId="36" xfId="0" applyFill="1" applyBorder="1" applyAlignment="1">
      <alignment horizontal="center" vertical="center"/>
    </xf>
    <xf numFmtId="0" fontId="0" fillId="5" borderId="36" xfId="0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2" borderId="36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" fontId="0" fillId="5" borderId="8" xfId="0" applyNumberForma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wrapText="1"/>
    </xf>
    <xf numFmtId="0" fontId="6" fillId="0" borderId="7" xfId="0" applyFont="1" applyBorder="1" applyAlignment="1">
      <alignment horizontal="left" vertical="top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protection locked="0" hidden="1"/>
    </xf>
    <xf numFmtId="0" fontId="3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Fill="1" applyBorder="1"/>
    <xf numFmtId="0" fontId="9" fillId="7" borderId="1" xfId="0" applyFont="1" applyFill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6" fillId="0" borderId="7" xfId="0" applyFont="1" applyBorder="1" applyAlignment="1">
      <alignment horizontal="left" wrapText="1"/>
    </xf>
    <xf numFmtId="0" fontId="6" fillId="0" borderId="4" xfId="0" applyFont="1" applyBorder="1" applyAlignment="1">
      <alignment horizontal="left" vertical="center"/>
    </xf>
    <xf numFmtId="0" fontId="0" fillId="7" borderId="1" xfId="0" applyFill="1" applyBorder="1" applyAlignment="1" applyProtection="1">
      <protection locked="0" hidden="1"/>
    </xf>
    <xf numFmtId="0" fontId="6" fillId="0" borderId="4" xfId="0" applyFont="1" applyBorder="1" applyAlignment="1">
      <alignment horizontal="left" vertical="top"/>
    </xf>
    <xf numFmtId="0" fontId="6" fillId="0" borderId="8" xfId="0" applyFont="1" applyBorder="1" applyAlignment="1">
      <alignment horizontal="left" vertical="top"/>
    </xf>
    <xf numFmtId="0" fontId="9" fillId="7" borderId="8" xfId="0" applyFont="1" applyFill="1" applyBorder="1" applyAlignment="1">
      <alignment horizontal="left" vertical="top"/>
    </xf>
    <xf numFmtId="0" fontId="5" fillId="0" borderId="10" xfId="0" applyFont="1" applyBorder="1" applyAlignment="1">
      <alignment horizontal="center" vertical="center" textRotation="90"/>
    </xf>
    <xf numFmtId="0" fontId="5" fillId="0" borderId="23" xfId="0" applyFont="1" applyBorder="1" applyAlignment="1">
      <alignment horizontal="center" vertical="center" textRotation="90"/>
    </xf>
    <xf numFmtId="0" fontId="7" fillId="0" borderId="17" xfId="0" applyFont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textRotation="90"/>
    </xf>
    <xf numFmtId="0" fontId="8" fillId="0" borderId="16" xfId="0" applyFont="1" applyBorder="1" applyAlignment="1">
      <alignment horizontal="center" vertical="center" textRotation="90"/>
    </xf>
    <xf numFmtId="0" fontId="4" fillId="0" borderId="16" xfId="0" applyFont="1" applyBorder="1" applyAlignment="1">
      <alignment horizontal="center" vertical="center" textRotation="90"/>
    </xf>
    <xf numFmtId="0" fontId="4" fillId="0" borderId="23" xfId="0" applyFont="1" applyBorder="1" applyAlignment="1">
      <alignment horizontal="center" vertical="center" textRotation="90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23" xfId="0" applyFont="1" applyFill="1" applyBorder="1" applyAlignment="1">
      <alignment horizontal="center" vertical="center" textRotation="90"/>
    </xf>
    <xf numFmtId="0" fontId="7" fillId="4" borderId="10" xfId="0" applyFont="1" applyFill="1" applyBorder="1" applyAlignment="1">
      <alignment horizontal="center" vertical="center" textRotation="90"/>
    </xf>
    <xf numFmtId="0" fontId="7" fillId="4" borderId="23" xfId="0" applyFont="1" applyFill="1" applyBorder="1" applyAlignment="1">
      <alignment horizontal="center" vertical="center" textRotation="90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N137"/>
  <sheetViews>
    <sheetView tabSelected="1" topLeftCell="A7" zoomScale="75" workbookViewId="0">
      <pane xSplit="5" ySplit="4" topLeftCell="P11" activePane="bottomRight" state="frozen"/>
      <selection activeCell="A7" sqref="A7"/>
      <selection pane="topRight" activeCell="F7" sqref="F7"/>
      <selection pane="bottomLeft" activeCell="A11" sqref="A11"/>
      <selection pane="bottomRight" activeCell="D60" sqref="D60"/>
    </sheetView>
  </sheetViews>
  <sheetFormatPr defaultRowHeight="12.75" x14ac:dyDescent="0.2"/>
  <cols>
    <col min="1" max="1" width="2.140625" customWidth="1"/>
    <col min="2" max="2" width="10" bestFit="1" customWidth="1"/>
    <col min="3" max="3" width="11.42578125" bestFit="1" customWidth="1"/>
    <col min="4" max="4" width="45.7109375" bestFit="1" customWidth="1"/>
  </cols>
  <sheetData>
    <row r="1" spans="2:40" x14ac:dyDescent="0.2"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8"/>
      <c r="AD1" s="8"/>
      <c r="AE1" s="8"/>
      <c r="AF1" s="8"/>
      <c r="AG1" s="8"/>
      <c r="AH1" s="8"/>
      <c r="AI1" s="7"/>
    </row>
    <row r="2" spans="2:40" ht="18" x14ac:dyDescent="0.25">
      <c r="E2" s="7"/>
      <c r="F2" s="7"/>
      <c r="G2" s="9" t="s">
        <v>100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8"/>
      <c r="AD2" s="8"/>
      <c r="AE2" s="8"/>
      <c r="AF2" s="8"/>
      <c r="AG2" s="8"/>
      <c r="AH2" s="8"/>
      <c r="AI2" s="7"/>
    </row>
    <row r="3" spans="2:40" x14ac:dyDescent="0.2">
      <c r="E3" s="7"/>
      <c r="F3" s="7"/>
      <c r="G3" s="8"/>
      <c r="H3" s="8"/>
      <c r="I3" s="8"/>
      <c r="J3" s="8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8"/>
      <c r="AD3" s="8"/>
      <c r="AE3" s="8"/>
      <c r="AF3" s="8"/>
      <c r="AG3" s="8"/>
      <c r="AH3" s="8"/>
      <c r="AI3" s="7"/>
    </row>
    <row r="4" spans="2:40" ht="18" x14ac:dyDescent="0.25">
      <c r="E4" s="7"/>
      <c r="F4" s="8"/>
      <c r="G4" s="8"/>
      <c r="H4" s="8"/>
      <c r="J4" s="9" t="s">
        <v>101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7"/>
    </row>
    <row r="5" spans="2:40" ht="13.5" thickBot="1" x14ac:dyDescent="0.25">
      <c r="E5" s="7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7"/>
    </row>
    <row r="6" spans="2:40" ht="18.75" thickBot="1" x14ac:dyDescent="0.25">
      <c r="B6" s="10"/>
      <c r="C6" s="10"/>
      <c r="D6" s="10"/>
      <c r="E6" s="84" t="s">
        <v>102</v>
      </c>
      <c r="F6" s="88" t="s">
        <v>103</v>
      </c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90"/>
      <c r="AC6" s="91" t="s">
        <v>104</v>
      </c>
      <c r="AD6" s="92"/>
      <c r="AE6" s="93"/>
      <c r="AF6" s="94"/>
      <c r="AG6" s="101" t="s">
        <v>2</v>
      </c>
      <c r="AH6" s="103" t="s">
        <v>105</v>
      </c>
      <c r="AI6" s="72" t="s">
        <v>3</v>
      </c>
      <c r="AJ6" s="10"/>
      <c r="AK6" s="10"/>
      <c r="AL6" s="10"/>
      <c r="AM6" s="10"/>
      <c r="AN6" s="10"/>
    </row>
    <row r="7" spans="2:40" ht="18" x14ac:dyDescent="0.2">
      <c r="B7" s="10"/>
      <c r="C7" s="10"/>
      <c r="D7" s="10"/>
      <c r="E7" s="85"/>
      <c r="F7" s="74" t="s">
        <v>106</v>
      </c>
      <c r="G7" s="75"/>
      <c r="H7" s="75"/>
      <c r="I7" s="75"/>
      <c r="J7" s="75"/>
      <c r="K7" s="75"/>
      <c r="L7" s="74" t="s">
        <v>107</v>
      </c>
      <c r="M7" s="75"/>
      <c r="N7" s="75"/>
      <c r="O7" s="75"/>
      <c r="P7" s="75"/>
      <c r="Q7" s="76"/>
      <c r="R7" s="77" t="s">
        <v>108</v>
      </c>
      <c r="S7" s="75"/>
      <c r="T7" s="75"/>
      <c r="U7" s="75"/>
      <c r="V7" s="75"/>
      <c r="W7" s="75"/>
      <c r="X7" s="75"/>
      <c r="Y7" s="75"/>
      <c r="Z7" s="75"/>
      <c r="AA7" s="76"/>
      <c r="AB7" s="78" t="s">
        <v>109</v>
      </c>
      <c r="AC7" s="95"/>
      <c r="AD7" s="95"/>
      <c r="AE7" s="96"/>
      <c r="AF7" s="97"/>
      <c r="AG7" s="102"/>
      <c r="AH7" s="104"/>
      <c r="AI7" s="73"/>
      <c r="AJ7" s="10"/>
      <c r="AK7" s="10"/>
      <c r="AL7" s="10"/>
      <c r="AM7" s="10"/>
      <c r="AN7" s="10"/>
    </row>
    <row r="8" spans="2:40" ht="13.5" thickBot="1" x14ac:dyDescent="0.25">
      <c r="B8" s="10"/>
      <c r="C8" s="10"/>
      <c r="D8" s="10"/>
      <c r="E8" s="86"/>
      <c r="F8" s="81" t="s">
        <v>110</v>
      </c>
      <c r="G8" s="82"/>
      <c r="H8" s="82"/>
      <c r="I8" s="82"/>
      <c r="J8" s="82"/>
      <c r="K8" s="82"/>
      <c r="L8" s="81" t="s">
        <v>111</v>
      </c>
      <c r="M8" s="82"/>
      <c r="N8" s="82"/>
      <c r="O8" s="82"/>
      <c r="P8" s="82"/>
      <c r="Q8" s="83"/>
      <c r="R8" s="82" t="s">
        <v>112</v>
      </c>
      <c r="S8" s="82"/>
      <c r="T8" s="82"/>
      <c r="U8" s="82"/>
      <c r="V8" s="82"/>
      <c r="W8" s="82"/>
      <c r="X8" s="82"/>
      <c r="Y8" s="82"/>
      <c r="Z8" s="82"/>
      <c r="AA8" s="83"/>
      <c r="AB8" s="79"/>
      <c r="AC8" s="98"/>
      <c r="AD8" s="98"/>
      <c r="AE8" s="99"/>
      <c r="AF8" s="100"/>
      <c r="AG8" s="102"/>
      <c r="AH8" s="104"/>
      <c r="AI8" s="73"/>
      <c r="AJ8" s="10"/>
      <c r="AK8" s="10"/>
      <c r="AL8" s="10"/>
      <c r="AM8" s="10"/>
      <c r="AN8" s="10"/>
    </row>
    <row r="9" spans="2:40" s="6" customFormat="1" ht="73.5" customHeight="1" thickBot="1" x14ac:dyDescent="0.25">
      <c r="B9" s="11"/>
      <c r="C9" s="11"/>
      <c r="D9" s="11"/>
      <c r="E9" s="87"/>
      <c r="F9" s="12">
        <v>1</v>
      </c>
      <c r="G9" s="13">
        <v>2</v>
      </c>
      <c r="H9" s="13">
        <v>3</v>
      </c>
      <c r="I9" s="13">
        <v>4</v>
      </c>
      <c r="J9" s="14">
        <v>5</v>
      </c>
      <c r="K9" s="15" t="s">
        <v>113</v>
      </c>
      <c r="L9" s="13">
        <v>1</v>
      </c>
      <c r="M9" s="13">
        <v>2</v>
      </c>
      <c r="N9" s="13">
        <v>3</v>
      </c>
      <c r="O9" s="16">
        <v>4</v>
      </c>
      <c r="P9" s="16">
        <v>5</v>
      </c>
      <c r="Q9" s="17" t="s">
        <v>114</v>
      </c>
      <c r="R9" s="13">
        <v>1</v>
      </c>
      <c r="S9" s="13">
        <v>2</v>
      </c>
      <c r="T9" s="13">
        <v>3</v>
      </c>
      <c r="U9" s="13">
        <v>4</v>
      </c>
      <c r="V9" s="13">
        <v>5</v>
      </c>
      <c r="W9" s="13">
        <v>6</v>
      </c>
      <c r="X9" s="13">
        <v>7</v>
      </c>
      <c r="Y9" s="13">
        <v>8</v>
      </c>
      <c r="Z9" s="13">
        <v>9</v>
      </c>
      <c r="AA9" s="18" t="s">
        <v>115</v>
      </c>
      <c r="AB9" s="80"/>
      <c r="AC9" s="19" t="s">
        <v>116</v>
      </c>
      <c r="AD9" s="20" t="s">
        <v>117</v>
      </c>
      <c r="AE9" s="21" t="s">
        <v>118</v>
      </c>
      <c r="AF9" s="22" t="s">
        <v>105</v>
      </c>
      <c r="AG9" s="102"/>
      <c r="AH9" s="104"/>
      <c r="AI9" s="73"/>
      <c r="AJ9" s="11"/>
      <c r="AK9" s="11"/>
      <c r="AL9" s="11"/>
      <c r="AM9" s="11"/>
      <c r="AN9" s="11"/>
    </row>
    <row r="10" spans="2:40" ht="13.5" thickBot="1" x14ac:dyDescent="0.25">
      <c r="B10" s="23" t="s">
        <v>0</v>
      </c>
      <c r="C10" s="24" t="s">
        <v>1</v>
      </c>
      <c r="D10" s="25" t="s">
        <v>4</v>
      </c>
      <c r="E10" s="26"/>
      <c r="F10" s="27">
        <v>5</v>
      </c>
      <c r="G10" s="28">
        <v>6</v>
      </c>
      <c r="H10" s="28">
        <v>3</v>
      </c>
      <c r="I10" s="28">
        <v>3.5</v>
      </c>
      <c r="J10" s="28">
        <v>2.5</v>
      </c>
      <c r="K10" s="29">
        <v>20</v>
      </c>
      <c r="L10" s="27">
        <v>1.5</v>
      </c>
      <c r="M10" s="28">
        <v>8</v>
      </c>
      <c r="N10" s="28">
        <v>3</v>
      </c>
      <c r="O10" s="30">
        <v>4.5</v>
      </c>
      <c r="P10" s="31">
        <v>3</v>
      </c>
      <c r="Q10" s="32">
        <v>20</v>
      </c>
      <c r="R10" s="27">
        <v>1</v>
      </c>
      <c r="S10" s="28">
        <v>1</v>
      </c>
      <c r="T10" s="28">
        <v>3</v>
      </c>
      <c r="U10" s="28">
        <v>4.5</v>
      </c>
      <c r="V10" s="28">
        <v>2</v>
      </c>
      <c r="W10" s="28">
        <v>1.5</v>
      </c>
      <c r="X10" s="28">
        <v>4.5</v>
      </c>
      <c r="Y10" s="28">
        <v>1.5</v>
      </c>
      <c r="Z10" s="28">
        <v>1</v>
      </c>
      <c r="AA10" s="33">
        <v>20</v>
      </c>
      <c r="AB10" s="34">
        <v>60</v>
      </c>
      <c r="AC10" s="27">
        <v>15</v>
      </c>
      <c r="AD10" s="35">
        <v>15</v>
      </c>
      <c r="AE10" s="30">
        <v>10</v>
      </c>
      <c r="AF10" s="36">
        <v>40</v>
      </c>
      <c r="AG10" s="37">
        <v>30</v>
      </c>
      <c r="AH10" s="38">
        <v>130</v>
      </c>
      <c r="AI10" s="39" t="s">
        <v>119</v>
      </c>
    </row>
    <row r="11" spans="2:40" x14ac:dyDescent="0.2">
      <c r="B11" s="51" t="s">
        <v>121</v>
      </c>
      <c r="C11" s="51" t="s">
        <v>70</v>
      </c>
      <c r="D11" s="51" t="s">
        <v>71</v>
      </c>
      <c r="E11" s="40">
        <v>28</v>
      </c>
      <c r="F11" s="41">
        <v>3</v>
      </c>
      <c r="G11" s="41">
        <v>5</v>
      </c>
      <c r="H11" s="41">
        <v>1.5</v>
      </c>
      <c r="I11" s="41">
        <v>2</v>
      </c>
      <c r="J11" s="41">
        <v>2.5</v>
      </c>
      <c r="K11" s="42">
        <f t="shared" ref="K11:K54" si="0">SUM(F11:J11)</f>
        <v>14</v>
      </c>
      <c r="L11" s="41">
        <v>1</v>
      </c>
      <c r="M11" s="41">
        <v>5.5</v>
      </c>
      <c r="N11" s="41">
        <v>2</v>
      </c>
      <c r="O11" s="41">
        <v>2</v>
      </c>
      <c r="P11" s="41">
        <v>3</v>
      </c>
      <c r="Q11" s="43">
        <f t="shared" ref="Q11:Q54" si="1">SUM(L11:P11)</f>
        <v>13.5</v>
      </c>
      <c r="R11" s="41">
        <v>1</v>
      </c>
      <c r="S11" s="41">
        <v>1</v>
      </c>
      <c r="T11" s="41">
        <v>2</v>
      </c>
      <c r="U11" s="41">
        <v>3.5</v>
      </c>
      <c r="V11" s="41">
        <v>1</v>
      </c>
      <c r="W11" s="41">
        <v>1.5</v>
      </c>
      <c r="X11" s="41">
        <v>3.5</v>
      </c>
      <c r="Y11" s="41">
        <v>1.5</v>
      </c>
      <c r="Z11" s="41">
        <v>0.5</v>
      </c>
      <c r="AA11" s="43">
        <f t="shared" ref="AA11:AA54" si="2">SUM(R11:Z11)</f>
        <v>15.5</v>
      </c>
      <c r="AB11" s="44">
        <f t="shared" ref="AB11:AB54" si="3">AA11+Q11+K11</f>
        <v>43</v>
      </c>
      <c r="AC11" s="41">
        <v>13</v>
      </c>
      <c r="AD11" s="41">
        <v>11.5</v>
      </c>
      <c r="AE11" s="41">
        <v>7</v>
      </c>
      <c r="AF11" s="45">
        <f t="shared" ref="AF11:AF54" si="4">SUM(AC11:AE11)</f>
        <v>31.5</v>
      </c>
      <c r="AG11" s="44">
        <v>18.5</v>
      </c>
      <c r="AH11" s="46">
        <f t="shared" ref="AH11:AH54" si="5">AG11+AF11+AB11</f>
        <v>93</v>
      </c>
      <c r="AI11" s="47">
        <f t="shared" ref="AI11:AI54" si="6">RANK(AH11,$AH$11:$AH$61,0)</f>
        <v>1</v>
      </c>
      <c r="AJ11" s="8"/>
      <c r="AK11" s="8"/>
      <c r="AL11" s="8"/>
      <c r="AM11" s="8"/>
      <c r="AN11" s="8"/>
    </row>
    <row r="12" spans="2:40" x14ac:dyDescent="0.2">
      <c r="B12" s="54" t="s">
        <v>20</v>
      </c>
      <c r="C12" s="54" t="s">
        <v>21</v>
      </c>
      <c r="D12" s="52" t="s">
        <v>22</v>
      </c>
      <c r="E12" s="48">
        <v>7</v>
      </c>
      <c r="F12" s="49">
        <v>4</v>
      </c>
      <c r="G12" s="49">
        <v>2</v>
      </c>
      <c r="H12" s="49">
        <v>2.5</v>
      </c>
      <c r="I12" s="49">
        <v>2</v>
      </c>
      <c r="J12" s="49">
        <v>1.5</v>
      </c>
      <c r="K12" s="42">
        <f t="shared" si="0"/>
        <v>12</v>
      </c>
      <c r="L12" s="49">
        <v>1</v>
      </c>
      <c r="M12" s="49">
        <v>5</v>
      </c>
      <c r="N12" s="49">
        <v>2.5</v>
      </c>
      <c r="O12" s="49">
        <v>0.5</v>
      </c>
      <c r="P12" s="49">
        <v>3</v>
      </c>
      <c r="Q12" s="43">
        <f t="shared" si="1"/>
        <v>12</v>
      </c>
      <c r="R12" s="49">
        <v>1</v>
      </c>
      <c r="S12" s="49">
        <v>1</v>
      </c>
      <c r="T12" s="49">
        <v>1.5</v>
      </c>
      <c r="U12" s="49">
        <v>1</v>
      </c>
      <c r="V12" s="49">
        <v>1</v>
      </c>
      <c r="W12" s="49">
        <v>0.5</v>
      </c>
      <c r="X12" s="49">
        <v>3</v>
      </c>
      <c r="Y12" s="49">
        <v>1.5</v>
      </c>
      <c r="Z12" s="49">
        <v>0.5</v>
      </c>
      <c r="AA12" s="43">
        <f t="shared" si="2"/>
        <v>11</v>
      </c>
      <c r="AB12" s="44">
        <f t="shared" si="3"/>
        <v>35</v>
      </c>
      <c r="AC12" s="49">
        <v>13.5</v>
      </c>
      <c r="AD12" s="49">
        <v>11</v>
      </c>
      <c r="AE12" s="49">
        <v>5</v>
      </c>
      <c r="AF12" s="45">
        <f t="shared" si="4"/>
        <v>29.5</v>
      </c>
      <c r="AG12" s="50">
        <v>18.5</v>
      </c>
      <c r="AH12" s="46">
        <f t="shared" si="5"/>
        <v>83</v>
      </c>
      <c r="AI12" s="47">
        <f t="shared" si="6"/>
        <v>2</v>
      </c>
      <c r="AJ12" s="8"/>
      <c r="AK12" s="8"/>
      <c r="AL12" s="8"/>
      <c r="AM12" s="8"/>
      <c r="AN12" s="8"/>
    </row>
    <row r="13" spans="2:40" x14ac:dyDescent="0.2">
      <c r="B13" s="1" t="s">
        <v>5</v>
      </c>
      <c r="C13" s="1" t="s">
        <v>6</v>
      </c>
      <c r="D13" s="1" t="s">
        <v>7</v>
      </c>
      <c r="E13" s="48">
        <v>1</v>
      </c>
      <c r="F13" s="49">
        <v>3</v>
      </c>
      <c r="G13" s="49">
        <v>4</v>
      </c>
      <c r="H13" s="49">
        <v>2.5</v>
      </c>
      <c r="I13" s="49">
        <v>2</v>
      </c>
      <c r="J13" s="49">
        <v>0.5</v>
      </c>
      <c r="K13" s="42">
        <f t="shared" si="0"/>
        <v>12</v>
      </c>
      <c r="L13" s="49">
        <v>1.5</v>
      </c>
      <c r="M13" s="49">
        <v>4.5</v>
      </c>
      <c r="N13" s="49">
        <v>1</v>
      </c>
      <c r="O13" s="49">
        <v>2</v>
      </c>
      <c r="P13" s="49">
        <v>3</v>
      </c>
      <c r="Q13" s="43">
        <f t="shared" si="1"/>
        <v>12</v>
      </c>
      <c r="R13" s="49">
        <v>1</v>
      </c>
      <c r="S13" s="49">
        <v>1</v>
      </c>
      <c r="T13" s="49">
        <v>1.5</v>
      </c>
      <c r="U13" s="49">
        <v>1</v>
      </c>
      <c r="V13" s="49">
        <v>0.5</v>
      </c>
      <c r="W13" s="49">
        <v>1</v>
      </c>
      <c r="X13" s="49">
        <v>2</v>
      </c>
      <c r="Y13" s="49">
        <v>1</v>
      </c>
      <c r="Z13" s="49">
        <v>0.5</v>
      </c>
      <c r="AA13" s="43">
        <f t="shared" si="2"/>
        <v>9.5</v>
      </c>
      <c r="AB13" s="44">
        <f t="shared" si="3"/>
        <v>33.5</v>
      </c>
      <c r="AC13" s="49">
        <v>13.5</v>
      </c>
      <c r="AD13" s="49">
        <v>10</v>
      </c>
      <c r="AE13" s="49">
        <v>7</v>
      </c>
      <c r="AF13" s="45">
        <f t="shared" si="4"/>
        <v>30.5</v>
      </c>
      <c r="AG13" s="50">
        <v>15.5</v>
      </c>
      <c r="AH13" s="46">
        <f t="shared" si="5"/>
        <v>79.5</v>
      </c>
      <c r="AI13" s="47">
        <f t="shared" si="6"/>
        <v>3</v>
      </c>
      <c r="AJ13" s="8"/>
      <c r="AK13" s="8"/>
      <c r="AL13" s="8"/>
      <c r="AM13" s="8"/>
      <c r="AN13" s="8"/>
    </row>
    <row r="14" spans="2:40" x14ac:dyDescent="0.2">
      <c r="B14" s="51" t="s">
        <v>51</v>
      </c>
      <c r="C14" s="51" t="s">
        <v>52</v>
      </c>
      <c r="D14" s="53" t="s">
        <v>50</v>
      </c>
      <c r="E14" s="48">
        <v>19</v>
      </c>
      <c r="F14" s="49">
        <v>3</v>
      </c>
      <c r="G14" s="49">
        <v>3</v>
      </c>
      <c r="H14" s="49">
        <v>1.5</v>
      </c>
      <c r="I14" s="49">
        <v>3.5</v>
      </c>
      <c r="J14" s="49">
        <v>2.5</v>
      </c>
      <c r="K14" s="42">
        <f t="shared" si="0"/>
        <v>13.5</v>
      </c>
      <c r="L14" s="49">
        <v>1.5</v>
      </c>
      <c r="M14" s="49">
        <v>3.5</v>
      </c>
      <c r="N14" s="49">
        <v>2</v>
      </c>
      <c r="O14" s="49">
        <v>0.5</v>
      </c>
      <c r="P14" s="49">
        <v>0.5</v>
      </c>
      <c r="Q14" s="43">
        <f t="shared" si="1"/>
        <v>8</v>
      </c>
      <c r="R14" s="49">
        <v>1</v>
      </c>
      <c r="S14" s="49">
        <v>1</v>
      </c>
      <c r="T14" s="49">
        <v>1.5</v>
      </c>
      <c r="U14" s="49">
        <v>2.5</v>
      </c>
      <c r="V14" s="49">
        <v>0.5</v>
      </c>
      <c r="W14" s="49">
        <v>1</v>
      </c>
      <c r="X14" s="49">
        <v>2.5</v>
      </c>
      <c r="Y14" s="49">
        <v>1</v>
      </c>
      <c r="Z14" s="49">
        <v>0.5</v>
      </c>
      <c r="AA14" s="43">
        <f t="shared" si="2"/>
        <v>11.5</v>
      </c>
      <c r="AB14" s="44">
        <f t="shared" si="3"/>
        <v>33</v>
      </c>
      <c r="AC14" s="49">
        <v>14</v>
      </c>
      <c r="AD14" s="49">
        <v>14</v>
      </c>
      <c r="AE14" s="49">
        <v>6</v>
      </c>
      <c r="AF14" s="45">
        <f t="shared" si="4"/>
        <v>34</v>
      </c>
      <c r="AG14" s="50">
        <v>10.5</v>
      </c>
      <c r="AH14" s="46">
        <f t="shared" si="5"/>
        <v>77.5</v>
      </c>
      <c r="AI14" s="47">
        <f t="shared" si="6"/>
        <v>4</v>
      </c>
      <c r="AJ14" s="8"/>
      <c r="AK14" s="8"/>
      <c r="AL14" s="8"/>
      <c r="AM14" s="8"/>
      <c r="AN14" s="8"/>
    </row>
    <row r="15" spans="2:40" x14ac:dyDescent="0.2">
      <c r="B15" s="52" t="s">
        <v>25</v>
      </c>
      <c r="C15" s="52" t="s">
        <v>26</v>
      </c>
      <c r="D15" s="53" t="s">
        <v>27</v>
      </c>
      <c r="E15" s="48">
        <v>9</v>
      </c>
      <c r="F15" s="49">
        <v>4</v>
      </c>
      <c r="G15" s="49">
        <v>3.5</v>
      </c>
      <c r="H15" s="49">
        <v>1</v>
      </c>
      <c r="I15" s="49">
        <v>0</v>
      </c>
      <c r="J15" s="49">
        <v>0.5</v>
      </c>
      <c r="K15" s="42">
        <f t="shared" si="0"/>
        <v>9</v>
      </c>
      <c r="L15" s="49">
        <v>1.5</v>
      </c>
      <c r="M15" s="49">
        <v>4</v>
      </c>
      <c r="N15" s="49">
        <v>0.5</v>
      </c>
      <c r="O15" s="49">
        <v>1</v>
      </c>
      <c r="P15" s="49">
        <v>3</v>
      </c>
      <c r="Q15" s="43">
        <f t="shared" si="1"/>
        <v>10</v>
      </c>
      <c r="R15" s="49">
        <v>1</v>
      </c>
      <c r="S15" s="49">
        <v>1</v>
      </c>
      <c r="T15" s="49">
        <v>2</v>
      </c>
      <c r="U15" s="49">
        <v>3</v>
      </c>
      <c r="V15" s="49">
        <v>1</v>
      </c>
      <c r="W15" s="49">
        <v>1.5</v>
      </c>
      <c r="X15" s="49">
        <v>3.5</v>
      </c>
      <c r="Y15" s="49">
        <v>1</v>
      </c>
      <c r="Z15" s="49">
        <v>0</v>
      </c>
      <c r="AA15" s="43">
        <f t="shared" si="2"/>
        <v>14</v>
      </c>
      <c r="AB15" s="44">
        <f t="shared" si="3"/>
        <v>33</v>
      </c>
      <c r="AC15" s="49">
        <v>10</v>
      </c>
      <c r="AD15" s="49">
        <v>12</v>
      </c>
      <c r="AE15" s="49">
        <v>5</v>
      </c>
      <c r="AF15" s="45">
        <f t="shared" si="4"/>
        <v>27</v>
      </c>
      <c r="AG15" s="50">
        <v>16</v>
      </c>
      <c r="AH15" s="46">
        <f t="shared" si="5"/>
        <v>76</v>
      </c>
      <c r="AI15" s="47">
        <f t="shared" si="6"/>
        <v>5</v>
      </c>
      <c r="AJ15" s="8"/>
      <c r="AK15" s="8"/>
      <c r="AL15" s="8"/>
      <c r="AM15" s="8"/>
      <c r="AN15" s="8"/>
    </row>
    <row r="16" spans="2:40" x14ac:dyDescent="0.2">
      <c r="B16" s="51" t="s">
        <v>48</v>
      </c>
      <c r="C16" s="51" t="s">
        <v>49</v>
      </c>
      <c r="D16" s="53" t="s">
        <v>50</v>
      </c>
      <c r="E16" s="48">
        <v>18</v>
      </c>
      <c r="F16" s="49">
        <v>2.5</v>
      </c>
      <c r="G16" s="49">
        <v>0.5</v>
      </c>
      <c r="H16" s="49">
        <v>2</v>
      </c>
      <c r="I16" s="49">
        <v>1</v>
      </c>
      <c r="J16" s="49">
        <v>1.5</v>
      </c>
      <c r="K16" s="42">
        <f t="shared" si="0"/>
        <v>7.5</v>
      </c>
      <c r="L16" s="49">
        <v>0.5</v>
      </c>
      <c r="M16" s="49">
        <v>3.5</v>
      </c>
      <c r="N16" s="49">
        <v>3</v>
      </c>
      <c r="O16" s="49">
        <v>2</v>
      </c>
      <c r="P16" s="49">
        <v>2</v>
      </c>
      <c r="Q16" s="43">
        <f t="shared" si="1"/>
        <v>11</v>
      </c>
      <c r="R16" s="49">
        <v>1</v>
      </c>
      <c r="S16" s="49">
        <v>1</v>
      </c>
      <c r="T16" s="49">
        <v>2</v>
      </c>
      <c r="U16" s="49">
        <v>1</v>
      </c>
      <c r="V16" s="49">
        <v>0</v>
      </c>
      <c r="W16" s="49">
        <v>0</v>
      </c>
      <c r="X16" s="49">
        <v>2</v>
      </c>
      <c r="Y16" s="49">
        <v>1</v>
      </c>
      <c r="Z16" s="49">
        <v>0.5</v>
      </c>
      <c r="AA16" s="43">
        <f t="shared" si="2"/>
        <v>8.5</v>
      </c>
      <c r="AB16" s="44">
        <f t="shared" si="3"/>
        <v>27</v>
      </c>
      <c r="AC16" s="49">
        <v>13</v>
      </c>
      <c r="AD16" s="49">
        <v>14</v>
      </c>
      <c r="AE16" s="49">
        <v>4</v>
      </c>
      <c r="AF16" s="45">
        <f t="shared" si="4"/>
        <v>31</v>
      </c>
      <c r="AG16" s="50">
        <v>15.5</v>
      </c>
      <c r="AH16" s="46">
        <f t="shared" si="5"/>
        <v>73.5</v>
      </c>
      <c r="AI16" s="47">
        <f t="shared" si="6"/>
        <v>6</v>
      </c>
      <c r="AJ16" s="8"/>
      <c r="AK16" s="8"/>
      <c r="AL16" s="8"/>
      <c r="AM16" s="8"/>
      <c r="AN16" s="8"/>
    </row>
    <row r="17" spans="2:40" ht="13.5" customHeight="1" x14ac:dyDescent="0.2">
      <c r="B17" s="51" t="s">
        <v>28</v>
      </c>
      <c r="C17" s="51" t="s">
        <v>29</v>
      </c>
      <c r="D17" s="53" t="s">
        <v>27</v>
      </c>
      <c r="E17" s="48">
        <v>10</v>
      </c>
      <c r="F17" s="49">
        <v>3.5</v>
      </c>
      <c r="G17" s="49">
        <v>1</v>
      </c>
      <c r="H17" s="49">
        <v>2.5</v>
      </c>
      <c r="I17" s="49">
        <v>1.5</v>
      </c>
      <c r="J17" s="49">
        <v>0.5</v>
      </c>
      <c r="K17" s="42">
        <f t="shared" si="0"/>
        <v>9</v>
      </c>
      <c r="L17" s="49">
        <v>1</v>
      </c>
      <c r="M17" s="49">
        <v>3.5</v>
      </c>
      <c r="N17" s="49">
        <v>2.5</v>
      </c>
      <c r="O17" s="49">
        <v>0.5</v>
      </c>
      <c r="P17" s="49">
        <v>3</v>
      </c>
      <c r="Q17" s="43">
        <f t="shared" si="1"/>
        <v>10.5</v>
      </c>
      <c r="R17" s="49">
        <v>0.5</v>
      </c>
      <c r="S17" s="49">
        <v>1</v>
      </c>
      <c r="T17" s="49">
        <v>2</v>
      </c>
      <c r="U17" s="49">
        <v>1</v>
      </c>
      <c r="V17" s="49">
        <v>0</v>
      </c>
      <c r="W17" s="49">
        <v>1.5</v>
      </c>
      <c r="X17" s="49">
        <v>3</v>
      </c>
      <c r="Y17" s="49">
        <v>1.5</v>
      </c>
      <c r="Z17" s="49">
        <v>0.5</v>
      </c>
      <c r="AA17" s="43">
        <f t="shared" si="2"/>
        <v>11</v>
      </c>
      <c r="AB17" s="44">
        <f t="shared" si="3"/>
        <v>30.5</v>
      </c>
      <c r="AC17" s="49">
        <v>11</v>
      </c>
      <c r="AD17" s="49">
        <v>12</v>
      </c>
      <c r="AE17" s="49">
        <v>3</v>
      </c>
      <c r="AF17" s="45">
        <f t="shared" si="4"/>
        <v>26</v>
      </c>
      <c r="AG17" s="50">
        <v>16</v>
      </c>
      <c r="AH17" s="46">
        <f t="shared" si="5"/>
        <v>72.5</v>
      </c>
      <c r="AI17" s="47">
        <f t="shared" si="6"/>
        <v>7</v>
      </c>
      <c r="AJ17" s="8"/>
      <c r="AK17" s="8"/>
      <c r="AL17" s="8"/>
      <c r="AM17" s="8"/>
      <c r="AN17" s="8"/>
    </row>
    <row r="18" spans="2:40" x14ac:dyDescent="0.2">
      <c r="B18" s="56" t="s">
        <v>38</v>
      </c>
      <c r="C18" s="56" t="s">
        <v>39</v>
      </c>
      <c r="D18" s="53" t="s">
        <v>37</v>
      </c>
      <c r="E18" s="48">
        <v>14</v>
      </c>
      <c r="F18" s="49">
        <v>3.5</v>
      </c>
      <c r="G18" s="49">
        <v>1.5</v>
      </c>
      <c r="H18" s="49">
        <v>2.5</v>
      </c>
      <c r="I18" s="49">
        <v>1.5</v>
      </c>
      <c r="J18" s="49">
        <v>1</v>
      </c>
      <c r="K18" s="42">
        <f t="shared" si="0"/>
        <v>10</v>
      </c>
      <c r="L18" s="49">
        <v>1</v>
      </c>
      <c r="M18" s="49">
        <v>4</v>
      </c>
      <c r="N18" s="49">
        <v>2</v>
      </c>
      <c r="O18" s="49">
        <v>1.5</v>
      </c>
      <c r="P18" s="49">
        <v>3</v>
      </c>
      <c r="Q18" s="43">
        <f t="shared" si="1"/>
        <v>11.5</v>
      </c>
      <c r="R18" s="49">
        <v>1</v>
      </c>
      <c r="S18" s="49">
        <v>1</v>
      </c>
      <c r="T18" s="49">
        <v>2</v>
      </c>
      <c r="U18" s="49">
        <v>0.5</v>
      </c>
      <c r="V18" s="49">
        <v>1</v>
      </c>
      <c r="W18" s="49">
        <v>1.5</v>
      </c>
      <c r="X18" s="49">
        <v>3</v>
      </c>
      <c r="Y18" s="49">
        <v>1.5</v>
      </c>
      <c r="Z18" s="49">
        <v>1</v>
      </c>
      <c r="AA18" s="43">
        <f t="shared" si="2"/>
        <v>12.5</v>
      </c>
      <c r="AB18" s="44">
        <f t="shared" si="3"/>
        <v>34</v>
      </c>
      <c r="AC18" s="49">
        <v>9</v>
      </c>
      <c r="AD18" s="49">
        <v>8</v>
      </c>
      <c r="AE18" s="49">
        <v>5</v>
      </c>
      <c r="AF18" s="45">
        <f t="shared" si="4"/>
        <v>22</v>
      </c>
      <c r="AG18" s="50">
        <v>14.5</v>
      </c>
      <c r="AH18" s="46">
        <f t="shared" si="5"/>
        <v>70.5</v>
      </c>
      <c r="AI18" s="47">
        <f t="shared" si="6"/>
        <v>8</v>
      </c>
      <c r="AJ18" s="8"/>
      <c r="AK18" s="8"/>
      <c r="AL18" s="8"/>
      <c r="AM18" s="8"/>
      <c r="AN18" s="8"/>
    </row>
    <row r="19" spans="2:40" x14ac:dyDescent="0.2">
      <c r="B19" s="52" t="s">
        <v>10</v>
      </c>
      <c r="C19" s="52" t="s">
        <v>80</v>
      </c>
      <c r="D19" s="52" t="s">
        <v>79</v>
      </c>
      <c r="E19" s="48">
        <v>33</v>
      </c>
      <c r="F19" s="49">
        <v>2</v>
      </c>
      <c r="G19" s="49">
        <v>3.5</v>
      </c>
      <c r="H19" s="49">
        <v>1</v>
      </c>
      <c r="I19" s="49">
        <v>0.5</v>
      </c>
      <c r="J19" s="49">
        <v>1</v>
      </c>
      <c r="K19" s="42">
        <f t="shared" si="0"/>
        <v>8</v>
      </c>
      <c r="L19" s="49">
        <v>1</v>
      </c>
      <c r="M19" s="49">
        <v>2.5</v>
      </c>
      <c r="N19" s="49">
        <v>1</v>
      </c>
      <c r="O19" s="49">
        <v>0.5</v>
      </c>
      <c r="P19" s="49">
        <v>3</v>
      </c>
      <c r="Q19" s="43">
        <f t="shared" si="1"/>
        <v>8</v>
      </c>
      <c r="R19" s="49">
        <v>1</v>
      </c>
      <c r="S19" s="49">
        <v>1</v>
      </c>
      <c r="T19" s="49">
        <v>1</v>
      </c>
      <c r="U19" s="49">
        <v>3</v>
      </c>
      <c r="V19" s="49">
        <v>0.5</v>
      </c>
      <c r="W19" s="49">
        <v>1.5</v>
      </c>
      <c r="X19" s="49">
        <v>2</v>
      </c>
      <c r="Y19" s="49">
        <v>1.5</v>
      </c>
      <c r="Z19" s="49">
        <v>1</v>
      </c>
      <c r="AA19" s="43">
        <f t="shared" si="2"/>
        <v>12.5</v>
      </c>
      <c r="AB19" s="44">
        <f t="shared" si="3"/>
        <v>28.5</v>
      </c>
      <c r="AC19" s="49">
        <v>9</v>
      </c>
      <c r="AD19" s="49">
        <v>10.5</v>
      </c>
      <c r="AE19" s="49">
        <v>4</v>
      </c>
      <c r="AF19" s="45">
        <f t="shared" si="4"/>
        <v>23.5</v>
      </c>
      <c r="AG19" s="50">
        <v>18.5</v>
      </c>
      <c r="AH19" s="46">
        <f t="shared" si="5"/>
        <v>70.5</v>
      </c>
      <c r="AI19" s="47">
        <f t="shared" si="6"/>
        <v>8</v>
      </c>
      <c r="AJ19" s="8"/>
      <c r="AK19" s="8"/>
      <c r="AL19" s="8"/>
      <c r="AM19" s="8"/>
      <c r="AN19" s="8"/>
    </row>
    <row r="20" spans="2:40" x14ac:dyDescent="0.2">
      <c r="B20" s="65" t="s">
        <v>57</v>
      </c>
      <c r="C20" s="65" t="s">
        <v>92</v>
      </c>
      <c r="D20" s="4" t="s">
        <v>93</v>
      </c>
      <c r="E20" s="48">
        <v>39</v>
      </c>
      <c r="F20" s="49">
        <v>3</v>
      </c>
      <c r="G20" s="49">
        <v>1</v>
      </c>
      <c r="H20" s="49">
        <v>2</v>
      </c>
      <c r="I20" s="49">
        <v>1.5</v>
      </c>
      <c r="J20" s="49">
        <v>1</v>
      </c>
      <c r="K20" s="42">
        <f t="shared" si="0"/>
        <v>8.5</v>
      </c>
      <c r="L20" s="49">
        <v>1</v>
      </c>
      <c r="M20" s="49">
        <v>2.5</v>
      </c>
      <c r="N20" s="49">
        <v>2</v>
      </c>
      <c r="O20" s="49">
        <v>2.5</v>
      </c>
      <c r="P20" s="49">
        <v>3</v>
      </c>
      <c r="Q20" s="43">
        <f t="shared" si="1"/>
        <v>11</v>
      </c>
      <c r="R20" s="49">
        <v>1</v>
      </c>
      <c r="S20" s="49">
        <v>1</v>
      </c>
      <c r="T20" s="49">
        <v>2</v>
      </c>
      <c r="U20" s="49">
        <v>1</v>
      </c>
      <c r="V20" s="49">
        <v>0.5</v>
      </c>
      <c r="W20" s="49">
        <v>1.5</v>
      </c>
      <c r="X20" s="49">
        <v>2.5</v>
      </c>
      <c r="Y20" s="49">
        <v>0.5</v>
      </c>
      <c r="Z20" s="49">
        <v>0</v>
      </c>
      <c r="AA20" s="43">
        <f t="shared" si="2"/>
        <v>10</v>
      </c>
      <c r="AB20" s="44">
        <f t="shared" si="3"/>
        <v>29.5</v>
      </c>
      <c r="AC20" s="49">
        <v>11</v>
      </c>
      <c r="AD20" s="49">
        <v>11.5</v>
      </c>
      <c r="AE20" s="49">
        <v>7</v>
      </c>
      <c r="AF20" s="45">
        <f t="shared" si="4"/>
        <v>29.5</v>
      </c>
      <c r="AG20" s="50">
        <v>10.5</v>
      </c>
      <c r="AH20" s="46">
        <f t="shared" si="5"/>
        <v>69.5</v>
      </c>
      <c r="AI20" s="47">
        <f t="shared" si="6"/>
        <v>10</v>
      </c>
      <c r="AJ20" s="8"/>
      <c r="AK20" s="8"/>
      <c r="AL20" s="8"/>
      <c r="AM20" s="8"/>
      <c r="AN20" s="8"/>
    </row>
    <row r="21" spans="2:40" x14ac:dyDescent="0.2">
      <c r="B21" s="52" t="s">
        <v>35</v>
      </c>
      <c r="C21" s="52" t="s">
        <v>78</v>
      </c>
      <c r="D21" s="52" t="s">
        <v>79</v>
      </c>
      <c r="E21" s="48">
        <v>32</v>
      </c>
      <c r="F21" s="49">
        <v>3</v>
      </c>
      <c r="G21" s="49">
        <v>4</v>
      </c>
      <c r="H21" s="49">
        <v>0.5</v>
      </c>
      <c r="I21" s="49">
        <v>2</v>
      </c>
      <c r="J21" s="49">
        <v>0.5</v>
      </c>
      <c r="K21" s="42">
        <f t="shared" si="0"/>
        <v>10</v>
      </c>
      <c r="L21" s="49">
        <v>1</v>
      </c>
      <c r="M21" s="49">
        <v>4.5</v>
      </c>
      <c r="N21" s="49">
        <v>1</v>
      </c>
      <c r="O21" s="49">
        <v>1</v>
      </c>
      <c r="P21" s="49">
        <v>3</v>
      </c>
      <c r="Q21" s="43">
        <f t="shared" si="1"/>
        <v>10.5</v>
      </c>
      <c r="R21" s="49">
        <v>0.5</v>
      </c>
      <c r="S21" s="49">
        <v>0.5</v>
      </c>
      <c r="T21" s="49">
        <v>2</v>
      </c>
      <c r="U21" s="49">
        <v>1</v>
      </c>
      <c r="V21" s="49">
        <v>0.5</v>
      </c>
      <c r="W21" s="49">
        <v>1</v>
      </c>
      <c r="X21" s="49">
        <v>3</v>
      </c>
      <c r="Y21" s="49">
        <v>0.5</v>
      </c>
      <c r="Z21" s="49">
        <v>0</v>
      </c>
      <c r="AA21" s="43">
        <f t="shared" si="2"/>
        <v>9</v>
      </c>
      <c r="AB21" s="44">
        <f t="shared" si="3"/>
        <v>29.5</v>
      </c>
      <c r="AC21" s="49">
        <v>7.5</v>
      </c>
      <c r="AD21" s="49">
        <v>10.5</v>
      </c>
      <c r="AE21" s="49">
        <v>5</v>
      </c>
      <c r="AF21" s="45">
        <f t="shared" si="4"/>
        <v>23</v>
      </c>
      <c r="AG21" s="50">
        <v>16.5</v>
      </c>
      <c r="AH21" s="46">
        <f t="shared" si="5"/>
        <v>69</v>
      </c>
      <c r="AI21" s="47">
        <f t="shared" si="6"/>
        <v>11</v>
      </c>
      <c r="AJ21" s="8"/>
      <c r="AK21" s="8"/>
      <c r="AL21" s="8"/>
      <c r="AM21" s="8"/>
      <c r="AN21" s="8"/>
    </row>
    <row r="22" spans="2:40" x14ac:dyDescent="0.2">
      <c r="B22" s="52" t="s">
        <v>87</v>
      </c>
      <c r="C22" s="52" t="s">
        <v>88</v>
      </c>
      <c r="D22" s="52" t="s">
        <v>89</v>
      </c>
      <c r="E22" s="48">
        <v>37</v>
      </c>
      <c r="F22" s="49">
        <v>3.5</v>
      </c>
      <c r="G22" s="49">
        <v>4</v>
      </c>
      <c r="H22" s="49">
        <v>2</v>
      </c>
      <c r="I22" s="49">
        <v>3</v>
      </c>
      <c r="J22" s="49">
        <v>2</v>
      </c>
      <c r="K22" s="42">
        <f t="shared" si="0"/>
        <v>14.5</v>
      </c>
      <c r="L22" s="49">
        <v>1</v>
      </c>
      <c r="M22" s="49">
        <v>1</v>
      </c>
      <c r="N22" s="49">
        <v>1.5</v>
      </c>
      <c r="O22" s="49">
        <v>1.5</v>
      </c>
      <c r="P22" s="49">
        <v>2.5</v>
      </c>
      <c r="Q22" s="43">
        <f t="shared" si="1"/>
        <v>7.5</v>
      </c>
      <c r="R22" s="49">
        <v>1</v>
      </c>
      <c r="S22" s="49">
        <v>1</v>
      </c>
      <c r="T22" s="49">
        <v>2.5</v>
      </c>
      <c r="U22" s="49">
        <v>1.5</v>
      </c>
      <c r="V22" s="49">
        <v>0</v>
      </c>
      <c r="W22" s="49">
        <v>0.5</v>
      </c>
      <c r="X22" s="49">
        <v>1.5</v>
      </c>
      <c r="Y22" s="49">
        <v>0</v>
      </c>
      <c r="Z22" s="49">
        <v>1</v>
      </c>
      <c r="AA22" s="43">
        <f t="shared" si="2"/>
        <v>9</v>
      </c>
      <c r="AB22" s="44">
        <f t="shared" si="3"/>
        <v>31</v>
      </c>
      <c r="AC22" s="49">
        <v>9</v>
      </c>
      <c r="AD22" s="49">
        <v>10</v>
      </c>
      <c r="AE22" s="49">
        <v>4</v>
      </c>
      <c r="AF22" s="45">
        <f t="shared" si="4"/>
        <v>23</v>
      </c>
      <c r="AG22" s="50">
        <v>15</v>
      </c>
      <c r="AH22" s="46">
        <f t="shared" si="5"/>
        <v>69</v>
      </c>
      <c r="AI22" s="47">
        <f t="shared" si="6"/>
        <v>11</v>
      </c>
      <c r="AJ22" s="8"/>
      <c r="AK22" s="8"/>
      <c r="AL22" s="8"/>
      <c r="AM22" s="8"/>
      <c r="AN22" s="8"/>
    </row>
    <row r="23" spans="2:40" x14ac:dyDescent="0.2">
      <c r="B23" s="51" t="s">
        <v>43</v>
      </c>
      <c r="C23" s="51" t="s">
        <v>44</v>
      </c>
      <c r="D23" s="52" t="s">
        <v>45</v>
      </c>
      <c r="E23" s="48">
        <v>16</v>
      </c>
      <c r="F23" s="49">
        <v>2.5</v>
      </c>
      <c r="G23" s="49">
        <v>2.5</v>
      </c>
      <c r="H23" s="49">
        <v>1.5</v>
      </c>
      <c r="I23" s="49">
        <v>0</v>
      </c>
      <c r="J23" s="49">
        <v>0.5</v>
      </c>
      <c r="K23" s="42">
        <f t="shared" si="0"/>
        <v>7</v>
      </c>
      <c r="L23" s="49">
        <v>1</v>
      </c>
      <c r="M23" s="49">
        <v>4.5</v>
      </c>
      <c r="N23" s="49">
        <v>2</v>
      </c>
      <c r="O23" s="49">
        <v>0.5</v>
      </c>
      <c r="P23" s="49">
        <v>3</v>
      </c>
      <c r="Q23" s="43">
        <f t="shared" si="1"/>
        <v>11</v>
      </c>
      <c r="R23" s="49">
        <v>0</v>
      </c>
      <c r="S23" s="49">
        <v>1</v>
      </c>
      <c r="T23" s="49">
        <v>1.5</v>
      </c>
      <c r="U23" s="49">
        <v>1</v>
      </c>
      <c r="V23" s="49">
        <v>0.5</v>
      </c>
      <c r="W23" s="49">
        <v>1</v>
      </c>
      <c r="X23" s="49">
        <v>0</v>
      </c>
      <c r="Y23" s="49">
        <v>0</v>
      </c>
      <c r="Z23" s="49">
        <v>0</v>
      </c>
      <c r="AA23" s="43">
        <f t="shared" si="2"/>
        <v>5</v>
      </c>
      <c r="AB23" s="44">
        <f t="shared" si="3"/>
        <v>23</v>
      </c>
      <c r="AC23" s="49">
        <v>11.5</v>
      </c>
      <c r="AD23" s="49">
        <v>11.5</v>
      </c>
      <c r="AE23" s="49">
        <v>6</v>
      </c>
      <c r="AF23" s="45">
        <f t="shared" si="4"/>
        <v>29</v>
      </c>
      <c r="AG23" s="50">
        <v>16.5</v>
      </c>
      <c r="AH23" s="46">
        <f t="shared" si="5"/>
        <v>68.5</v>
      </c>
      <c r="AI23" s="47">
        <f t="shared" si="6"/>
        <v>13</v>
      </c>
      <c r="AJ23" s="8"/>
      <c r="AK23" s="8"/>
      <c r="AL23" s="8"/>
      <c r="AM23" s="8"/>
      <c r="AN23" s="8"/>
    </row>
    <row r="24" spans="2:40" x14ac:dyDescent="0.2">
      <c r="B24" s="51" t="s">
        <v>35</v>
      </c>
      <c r="C24" s="51" t="s">
        <v>36</v>
      </c>
      <c r="D24" s="53" t="s">
        <v>37</v>
      </c>
      <c r="E24" s="48">
        <v>13</v>
      </c>
      <c r="F24" s="49">
        <v>1.5</v>
      </c>
      <c r="G24" s="49">
        <v>2.5</v>
      </c>
      <c r="H24" s="49">
        <v>1.5</v>
      </c>
      <c r="I24" s="49">
        <v>1.5</v>
      </c>
      <c r="J24" s="49">
        <v>1</v>
      </c>
      <c r="K24" s="42">
        <f t="shared" si="0"/>
        <v>8</v>
      </c>
      <c r="L24" s="49">
        <v>1</v>
      </c>
      <c r="M24" s="49">
        <v>2.5</v>
      </c>
      <c r="N24" s="49">
        <v>2</v>
      </c>
      <c r="O24" s="49">
        <v>1.5</v>
      </c>
      <c r="P24" s="49">
        <v>2</v>
      </c>
      <c r="Q24" s="43">
        <f t="shared" si="1"/>
        <v>9</v>
      </c>
      <c r="R24" s="49">
        <v>1</v>
      </c>
      <c r="S24" s="49">
        <v>1</v>
      </c>
      <c r="T24" s="49">
        <v>1.5</v>
      </c>
      <c r="U24" s="49">
        <v>1.5</v>
      </c>
      <c r="V24" s="49">
        <v>0.5</v>
      </c>
      <c r="W24" s="49">
        <v>0.5</v>
      </c>
      <c r="X24" s="49">
        <v>2</v>
      </c>
      <c r="Y24" s="49">
        <v>1</v>
      </c>
      <c r="Z24" s="49">
        <v>1</v>
      </c>
      <c r="AA24" s="43">
        <f t="shared" si="2"/>
        <v>10</v>
      </c>
      <c r="AB24" s="44">
        <f t="shared" si="3"/>
        <v>27</v>
      </c>
      <c r="AC24" s="49">
        <v>10.5</v>
      </c>
      <c r="AD24" s="49">
        <v>9.5</v>
      </c>
      <c r="AE24" s="49">
        <v>3</v>
      </c>
      <c r="AF24" s="45">
        <f t="shared" si="4"/>
        <v>23</v>
      </c>
      <c r="AG24" s="50">
        <v>17.5</v>
      </c>
      <c r="AH24" s="46">
        <f t="shared" si="5"/>
        <v>67.5</v>
      </c>
      <c r="AI24" s="47">
        <f t="shared" si="6"/>
        <v>14</v>
      </c>
      <c r="AJ24" s="8"/>
      <c r="AK24" s="8"/>
      <c r="AL24" s="8"/>
      <c r="AM24" s="8"/>
      <c r="AN24" s="8"/>
    </row>
    <row r="25" spans="2:40" x14ac:dyDescent="0.2">
      <c r="B25" s="51" t="s">
        <v>60</v>
      </c>
      <c r="C25" s="51" t="s">
        <v>61</v>
      </c>
      <c r="D25" s="51" t="s">
        <v>62</v>
      </c>
      <c r="E25" s="48">
        <v>24</v>
      </c>
      <c r="F25" s="49">
        <v>2.5</v>
      </c>
      <c r="G25" s="49">
        <v>4</v>
      </c>
      <c r="H25" s="49">
        <v>1.5</v>
      </c>
      <c r="I25" s="49">
        <v>0.5</v>
      </c>
      <c r="J25" s="49">
        <v>0.5</v>
      </c>
      <c r="K25" s="42">
        <f t="shared" si="0"/>
        <v>9</v>
      </c>
      <c r="L25" s="49">
        <v>0.5</v>
      </c>
      <c r="M25" s="49">
        <v>5.5</v>
      </c>
      <c r="N25" s="49">
        <v>1.5</v>
      </c>
      <c r="O25" s="49">
        <v>1.5</v>
      </c>
      <c r="P25" s="49">
        <v>2.5</v>
      </c>
      <c r="Q25" s="43">
        <f t="shared" si="1"/>
        <v>11.5</v>
      </c>
      <c r="R25" s="49">
        <v>1</v>
      </c>
      <c r="S25" s="49">
        <v>0.5</v>
      </c>
      <c r="T25" s="49">
        <v>1.5</v>
      </c>
      <c r="U25" s="49">
        <v>2</v>
      </c>
      <c r="V25" s="49">
        <v>0.5</v>
      </c>
      <c r="W25" s="49">
        <v>1</v>
      </c>
      <c r="X25" s="49">
        <v>3</v>
      </c>
      <c r="Y25" s="49">
        <v>1.5</v>
      </c>
      <c r="Z25" s="49">
        <v>1</v>
      </c>
      <c r="AA25" s="43">
        <f t="shared" si="2"/>
        <v>12</v>
      </c>
      <c r="AB25" s="44">
        <f t="shared" si="3"/>
        <v>32.5</v>
      </c>
      <c r="AC25" s="49">
        <v>9</v>
      </c>
      <c r="AD25" s="49">
        <v>5.5</v>
      </c>
      <c r="AE25" s="49">
        <v>1</v>
      </c>
      <c r="AF25" s="45">
        <f t="shared" si="4"/>
        <v>15.5</v>
      </c>
      <c r="AG25" s="50">
        <v>16.5</v>
      </c>
      <c r="AH25" s="46">
        <f t="shared" si="5"/>
        <v>64.5</v>
      </c>
      <c r="AI25" s="47">
        <f t="shared" si="6"/>
        <v>15</v>
      </c>
      <c r="AJ25" s="8"/>
      <c r="AK25" s="8"/>
      <c r="AL25" s="8"/>
      <c r="AM25" s="8"/>
      <c r="AN25" s="8"/>
    </row>
    <row r="26" spans="2:40" x14ac:dyDescent="0.2">
      <c r="B26" s="51" t="s">
        <v>63</v>
      </c>
      <c r="C26" s="51" t="s">
        <v>64</v>
      </c>
      <c r="D26" s="51" t="s">
        <v>62</v>
      </c>
      <c r="E26" s="48">
        <v>25</v>
      </c>
      <c r="F26" s="49">
        <v>2</v>
      </c>
      <c r="G26" s="49">
        <v>5</v>
      </c>
      <c r="H26" s="49">
        <v>2</v>
      </c>
      <c r="I26" s="49">
        <v>1.5</v>
      </c>
      <c r="J26" s="49">
        <v>1.5</v>
      </c>
      <c r="K26" s="42">
        <f t="shared" si="0"/>
        <v>12</v>
      </c>
      <c r="L26" s="49">
        <v>0.5</v>
      </c>
      <c r="M26" s="49">
        <v>2</v>
      </c>
      <c r="N26" s="49">
        <v>1</v>
      </c>
      <c r="O26" s="49">
        <v>1.5</v>
      </c>
      <c r="P26" s="49">
        <v>2.5</v>
      </c>
      <c r="Q26" s="43">
        <f t="shared" si="1"/>
        <v>7.5</v>
      </c>
      <c r="R26" s="49">
        <v>1</v>
      </c>
      <c r="S26" s="49">
        <v>1</v>
      </c>
      <c r="T26" s="49">
        <v>1</v>
      </c>
      <c r="U26" s="49">
        <v>1</v>
      </c>
      <c r="V26" s="49">
        <v>0.5</v>
      </c>
      <c r="W26" s="49">
        <v>0.5</v>
      </c>
      <c r="X26" s="49">
        <v>2.5</v>
      </c>
      <c r="Y26" s="49">
        <v>1.5</v>
      </c>
      <c r="Z26" s="49">
        <v>1</v>
      </c>
      <c r="AA26" s="43">
        <f t="shared" si="2"/>
        <v>10</v>
      </c>
      <c r="AB26" s="44">
        <f t="shared" si="3"/>
        <v>29.5</v>
      </c>
      <c r="AC26" s="49">
        <v>9.5</v>
      </c>
      <c r="AD26" s="49">
        <v>7.5</v>
      </c>
      <c r="AE26" s="49">
        <v>3</v>
      </c>
      <c r="AF26" s="45">
        <f t="shared" si="4"/>
        <v>20</v>
      </c>
      <c r="AG26" s="50">
        <v>14.5</v>
      </c>
      <c r="AH26" s="46">
        <f t="shared" si="5"/>
        <v>64</v>
      </c>
      <c r="AI26" s="47">
        <f t="shared" si="6"/>
        <v>16</v>
      </c>
      <c r="AJ26" s="8"/>
      <c r="AK26" s="8"/>
      <c r="AL26" s="8"/>
      <c r="AM26" s="8"/>
      <c r="AN26" s="8"/>
    </row>
    <row r="27" spans="2:40" x14ac:dyDescent="0.2">
      <c r="B27" s="51" t="s">
        <v>46</v>
      </c>
      <c r="C27" s="51" t="s">
        <v>47</v>
      </c>
      <c r="D27" s="52" t="s">
        <v>45</v>
      </c>
      <c r="E27" s="48">
        <v>17</v>
      </c>
      <c r="F27" s="49">
        <v>3</v>
      </c>
      <c r="G27" s="49">
        <v>1.5</v>
      </c>
      <c r="H27" s="49">
        <v>2.5</v>
      </c>
      <c r="I27" s="49">
        <v>2</v>
      </c>
      <c r="J27" s="49">
        <v>1</v>
      </c>
      <c r="K27" s="42">
        <f t="shared" si="0"/>
        <v>10</v>
      </c>
      <c r="L27" s="49">
        <v>1.5</v>
      </c>
      <c r="M27" s="49">
        <v>2.5</v>
      </c>
      <c r="N27" s="49">
        <v>1</v>
      </c>
      <c r="O27" s="49">
        <v>0.5</v>
      </c>
      <c r="P27" s="49">
        <v>1</v>
      </c>
      <c r="Q27" s="43">
        <f t="shared" si="1"/>
        <v>6.5</v>
      </c>
      <c r="R27" s="49">
        <v>1</v>
      </c>
      <c r="S27" s="49">
        <v>1</v>
      </c>
      <c r="T27" s="49">
        <v>1</v>
      </c>
      <c r="U27" s="49">
        <v>1.5</v>
      </c>
      <c r="V27" s="49">
        <v>0.5</v>
      </c>
      <c r="W27" s="49">
        <v>1.5</v>
      </c>
      <c r="X27" s="49">
        <v>4</v>
      </c>
      <c r="Y27" s="49">
        <v>0.5</v>
      </c>
      <c r="Z27" s="49">
        <v>1</v>
      </c>
      <c r="AA27" s="43">
        <f t="shared" si="2"/>
        <v>12</v>
      </c>
      <c r="AB27" s="44">
        <f t="shared" si="3"/>
        <v>28.5</v>
      </c>
      <c r="AC27" s="49">
        <v>9</v>
      </c>
      <c r="AD27" s="49">
        <v>5.5</v>
      </c>
      <c r="AE27" s="49">
        <v>3</v>
      </c>
      <c r="AF27" s="45">
        <f t="shared" si="4"/>
        <v>17.5</v>
      </c>
      <c r="AG27" s="50">
        <v>16</v>
      </c>
      <c r="AH27" s="46">
        <f t="shared" si="5"/>
        <v>62</v>
      </c>
      <c r="AI27" s="47">
        <f t="shared" si="6"/>
        <v>17</v>
      </c>
      <c r="AJ27" s="8"/>
      <c r="AK27" s="8"/>
      <c r="AL27" s="8"/>
      <c r="AM27" s="8"/>
      <c r="AN27" s="8"/>
    </row>
    <row r="28" spans="2:40" x14ac:dyDescent="0.2">
      <c r="B28" s="55" t="s">
        <v>57</v>
      </c>
      <c r="C28" s="55" t="s">
        <v>120</v>
      </c>
      <c r="D28" s="53" t="s">
        <v>58</v>
      </c>
      <c r="E28" s="48">
        <v>22</v>
      </c>
      <c r="F28" s="49">
        <v>2.5</v>
      </c>
      <c r="G28" s="49">
        <v>1.5</v>
      </c>
      <c r="H28" s="49">
        <v>1.5</v>
      </c>
      <c r="I28" s="49">
        <v>1</v>
      </c>
      <c r="J28" s="49">
        <v>0.5</v>
      </c>
      <c r="K28" s="42">
        <f t="shared" si="0"/>
        <v>7</v>
      </c>
      <c r="L28" s="49">
        <v>0.5</v>
      </c>
      <c r="M28" s="49">
        <v>2.5</v>
      </c>
      <c r="N28" s="49">
        <v>0.5</v>
      </c>
      <c r="O28" s="49">
        <v>0</v>
      </c>
      <c r="P28" s="49">
        <v>3</v>
      </c>
      <c r="Q28" s="43">
        <f t="shared" si="1"/>
        <v>6.5</v>
      </c>
      <c r="R28" s="49">
        <v>0.5</v>
      </c>
      <c r="S28" s="49">
        <v>1</v>
      </c>
      <c r="T28" s="49">
        <v>1</v>
      </c>
      <c r="U28" s="49">
        <v>1</v>
      </c>
      <c r="V28" s="49">
        <v>1</v>
      </c>
      <c r="W28" s="49">
        <v>1</v>
      </c>
      <c r="X28" s="49">
        <v>2</v>
      </c>
      <c r="Y28" s="49">
        <v>0.5</v>
      </c>
      <c r="Z28" s="49">
        <v>1</v>
      </c>
      <c r="AA28" s="43">
        <f t="shared" si="2"/>
        <v>9</v>
      </c>
      <c r="AB28" s="44">
        <f t="shared" si="3"/>
        <v>22.5</v>
      </c>
      <c r="AC28" s="49">
        <v>9.5</v>
      </c>
      <c r="AD28" s="49">
        <v>9.5</v>
      </c>
      <c r="AE28" s="49">
        <v>3</v>
      </c>
      <c r="AF28" s="45">
        <f t="shared" si="4"/>
        <v>22</v>
      </c>
      <c r="AG28" s="50">
        <v>16.5</v>
      </c>
      <c r="AH28" s="46">
        <f t="shared" si="5"/>
        <v>61</v>
      </c>
      <c r="AI28" s="47">
        <f t="shared" si="6"/>
        <v>18</v>
      </c>
      <c r="AJ28" s="8"/>
      <c r="AK28" s="8"/>
      <c r="AL28" s="8"/>
      <c r="AM28" s="8"/>
      <c r="AN28" s="8"/>
    </row>
    <row r="29" spans="2:40" x14ac:dyDescent="0.2">
      <c r="B29" s="55" t="s">
        <v>15</v>
      </c>
      <c r="C29" s="55" t="s">
        <v>53</v>
      </c>
      <c r="D29" s="53" t="s">
        <v>54</v>
      </c>
      <c r="E29" s="48">
        <v>20</v>
      </c>
      <c r="F29" s="49">
        <v>2.5</v>
      </c>
      <c r="G29" s="49">
        <v>2</v>
      </c>
      <c r="H29" s="49">
        <v>1.5</v>
      </c>
      <c r="I29" s="49">
        <v>3.5</v>
      </c>
      <c r="J29" s="49">
        <v>1</v>
      </c>
      <c r="K29" s="42">
        <f t="shared" si="0"/>
        <v>10.5</v>
      </c>
      <c r="L29" s="49">
        <v>1</v>
      </c>
      <c r="M29" s="49">
        <v>1.5</v>
      </c>
      <c r="N29" s="49">
        <v>1.5</v>
      </c>
      <c r="O29" s="49">
        <v>0</v>
      </c>
      <c r="P29" s="49">
        <v>3</v>
      </c>
      <c r="Q29" s="43">
        <f t="shared" si="1"/>
        <v>7</v>
      </c>
      <c r="R29" s="49">
        <v>1</v>
      </c>
      <c r="S29" s="49">
        <v>1</v>
      </c>
      <c r="T29" s="49">
        <v>1</v>
      </c>
      <c r="U29" s="49">
        <v>1.5</v>
      </c>
      <c r="V29" s="49">
        <v>0</v>
      </c>
      <c r="W29" s="49">
        <v>1</v>
      </c>
      <c r="X29" s="49">
        <v>2.5</v>
      </c>
      <c r="Y29" s="49">
        <v>1.5</v>
      </c>
      <c r="Z29" s="49">
        <v>1</v>
      </c>
      <c r="AA29" s="43">
        <f t="shared" si="2"/>
        <v>10.5</v>
      </c>
      <c r="AB29" s="44">
        <f t="shared" si="3"/>
        <v>28</v>
      </c>
      <c r="AC29" s="49">
        <v>7.5</v>
      </c>
      <c r="AD29" s="49">
        <v>10</v>
      </c>
      <c r="AE29" s="49">
        <v>3</v>
      </c>
      <c r="AF29" s="45">
        <f t="shared" si="4"/>
        <v>20.5</v>
      </c>
      <c r="AG29" s="50">
        <v>10</v>
      </c>
      <c r="AH29" s="46">
        <f t="shared" si="5"/>
        <v>58.5</v>
      </c>
      <c r="AI29" s="47">
        <f t="shared" si="6"/>
        <v>19</v>
      </c>
      <c r="AJ29" s="8"/>
      <c r="AK29" s="8"/>
      <c r="AL29" s="8"/>
      <c r="AM29" s="8"/>
      <c r="AN29" s="8"/>
    </row>
    <row r="30" spans="2:40" x14ac:dyDescent="0.2">
      <c r="B30" s="68" t="s">
        <v>123</v>
      </c>
      <c r="C30" s="64" t="s">
        <v>125</v>
      </c>
      <c r="D30" s="71" t="s">
        <v>122</v>
      </c>
      <c r="E30" s="48">
        <v>43</v>
      </c>
      <c r="F30" s="49">
        <v>2</v>
      </c>
      <c r="G30" s="49">
        <v>4</v>
      </c>
      <c r="H30" s="49">
        <v>1</v>
      </c>
      <c r="I30" s="49">
        <v>2</v>
      </c>
      <c r="J30" s="49">
        <v>1</v>
      </c>
      <c r="K30" s="42">
        <f t="shared" si="0"/>
        <v>10</v>
      </c>
      <c r="L30" s="49">
        <v>0.5</v>
      </c>
      <c r="M30" s="49">
        <v>2.5</v>
      </c>
      <c r="N30" s="49">
        <v>1</v>
      </c>
      <c r="O30" s="49">
        <v>0</v>
      </c>
      <c r="P30" s="49">
        <v>0.5</v>
      </c>
      <c r="Q30" s="43">
        <f t="shared" si="1"/>
        <v>4.5</v>
      </c>
      <c r="R30" s="49">
        <v>1</v>
      </c>
      <c r="S30" s="49">
        <v>1</v>
      </c>
      <c r="T30" s="49">
        <v>1</v>
      </c>
      <c r="U30" s="49">
        <v>1</v>
      </c>
      <c r="V30" s="49">
        <v>1.5</v>
      </c>
      <c r="W30" s="49">
        <v>1</v>
      </c>
      <c r="X30" s="49">
        <v>1.5</v>
      </c>
      <c r="Y30" s="49">
        <v>1</v>
      </c>
      <c r="Z30" s="49">
        <v>1</v>
      </c>
      <c r="AA30" s="43">
        <f t="shared" si="2"/>
        <v>10</v>
      </c>
      <c r="AB30" s="44">
        <f t="shared" si="3"/>
        <v>24.5</v>
      </c>
      <c r="AC30" s="49">
        <v>9.5</v>
      </c>
      <c r="AD30" s="49">
        <v>10</v>
      </c>
      <c r="AE30" s="49">
        <v>5</v>
      </c>
      <c r="AF30" s="45">
        <f t="shared" si="4"/>
        <v>24.5</v>
      </c>
      <c r="AG30" s="50">
        <v>9.5</v>
      </c>
      <c r="AH30" s="46">
        <f t="shared" si="5"/>
        <v>58.5</v>
      </c>
      <c r="AI30" s="47">
        <f t="shared" si="6"/>
        <v>19</v>
      </c>
      <c r="AJ30" s="8"/>
      <c r="AK30" s="8"/>
      <c r="AL30" s="8"/>
      <c r="AM30" s="8"/>
      <c r="AN30" s="8"/>
    </row>
    <row r="31" spans="2:40" x14ac:dyDescent="0.2">
      <c r="B31" s="51" t="s">
        <v>30</v>
      </c>
      <c r="C31" s="51" t="s">
        <v>31</v>
      </c>
      <c r="D31" s="70" t="s">
        <v>32</v>
      </c>
      <c r="E31" s="48">
        <v>11</v>
      </c>
      <c r="F31" s="49">
        <v>4</v>
      </c>
      <c r="G31" s="49">
        <v>1</v>
      </c>
      <c r="H31" s="49">
        <v>3</v>
      </c>
      <c r="I31" s="49">
        <v>0</v>
      </c>
      <c r="J31" s="49">
        <v>1</v>
      </c>
      <c r="K31" s="42">
        <f t="shared" si="0"/>
        <v>9</v>
      </c>
      <c r="L31" s="49">
        <v>0</v>
      </c>
      <c r="M31" s="49">
        <v>2.5</v>
      </c>
      <c r="N31" s="49">
        <v>1</v>
      </c>
      <c r="O31" s="49">
        <v>1</v>
      </c>
      <c r="P31" s="49">
        <v>2.5</v>
      </c>
      <c r="Q31" s="43">
        <f t="shared" si="1"/>
        <v>7</v>
      </c>
      <c r="R31" s="49">
        <v>0</v>
      </c>
      <c r="S31" s="49">
        <v>0</v>
      </c>
      <c r="T31" s="49">
        <v>1</v>
      </c>
      <c r="U31" s="49">
        <v>0</v>
      </c>
      <c r="V31" s="49">
        <v>1</v>
      </c>
      <c r="W31" s="49">
        <v>0</v>
      </c>
      <c r="X31" s="49">
        <v>1.5</v>
      </c>
      <c r="Y31" s="49">
        <v>0.5</v>
      </c>
      <c r="Z31" s="49">
        <v>0.5</v>
      </c>
      <c r="AA31" s="43">
        <f t="shared" si="2"/>
        <v>4.5</v>
      </c>
      <c r="AB31" s="44">
        <f t="shared" si="3"/>
        <v>20.5</v>
      </c>
      <c r="AC31" s="49">
        <v>8.5</v>
      </c>
      <c r="AD31" s="49">
        <v>5.5</v>
      </c>
      <c r="AE31" s="49">
        <v>10</v>
      </c>
      <c r="AF31" s="45">
        <f t="shared" si="4"/>
        <v>24</v>
      </c>
      <c r="AG31" s="50">
        <v>12.5</v>
      </c>
      <c r="AH31" s="46">
        <f t="shared" si="5"/>
        <v>57</v>
      </c>
      <c r="AI31" s="47">
        <f t="shared" si="6"/>
        <v>21</v>
      </c>
      <c r="AJ31" s="8"/>
      <c r="AK31" s="8"/>
      <c r="AL31" s="8"/>
      <c r="AM31" s="8"/>
      <c r="AN31" s="8"/>
    </row>
    <row r="32" spans="2:40" x14ac:dyDescent="0.2">
      <c r="B32" s="1" t="s">
        <v>8</v>
      </c>
      <c r="C32" s="1" t="s">
        <v>9</v>
      </c>
      <c r="D32" s="1" t="s">
        <v>7</v>
      </c>
      <c r="E32" s="48">
        <v>2</v>
      </c>
      <c r="F32" s="49">
        <v>4.5</v>
      </c>
      <c r="G32" s="49">
        <v>4</v>
      </c>
      <c r="H32" s="49">
        <v>1.5</v>
      </c>
      <c r="I32" s="49">
        <v>3</v>
      </c>
      <c r="J32" s="49">
        <v>0.5</v>
      </c>
      <c r="K32" s="42">
        <f t="shared" si="0"/>
        <v>13.5</v>
      </c>
      <c r="L32" s="49">
        <v>1</v>
      </c>
      <c r="M32" s="49">
        <v>5</v>
      </c>
      <c r="N32" s="49">
        <v>0</v>
      </c>
      <c r="O32" s="49">
        <v>0</v>
      </c>
      <c r="P32" s="49">
        <v>0</v>
      </c>
      <c r="Q32" s="43">
        <f t="shared" si="1"/>
        <v>6</v>
      </c>
      <c r="R32" s="49">
        <v>0.5</v>
      </c>
      <c r="S32" s="49">
        <v>0</v>
      </c>
      <c r="T32" s="49">
        <v>0.5</v>
      </c>
      <c r="U32" s="49">
        <v>2</v>
      </c>
      <c r="V32" s="49">
        <v>0.5</v>
      </c>
      <c r="W32" s="49">
        <v>2</v>
      </c>
      <c r="X32" s="49">
        <v>2</v>
      </c>
      <c r="Y32" s="49">
        <v>1</v>
      </c>
      <c r="Z32" s="49">
        <v>1</v>
      </c>
      <c r="AA32" s="43">
        <f t="shared" si="2"/>
        <v>9.5</v>
      </c>
      <c r="AB32" s="44">
        <f t="shared" si="3"/>
        <v>29</v>
      </c>
      <c r="AC32" s="49">
        <v>6</v>
      </c>
      <c r="AD32" s="49">
        <v>5</v>
      </c>
      <c r="AE32" s="49">
        <v>2</v>
      </c>
      <c r="AF32" s="45">
        <f t="shared" si="4"/>
        <v>13</v>
      </c>
      <c r="AG32" s="50">
        <v>13.5</v>
      </c>
      <c r="AH32" s="46">
        <f t="shared" si="5"/>
        <v>55.5</v>
      </c>
      <c r="AI32" s="47">
        <f t="shared" si="6"/>
        <v>22</v>
      </c>
      <c r="AJ32" s="8"/>
      <c r="AK32" s="8"/>
      <c r="AL32" s="8"/>
      <c r="AM32" s="8"/>
      <c r="AN32" s="8"/>
    </row>
    <row r="33" spans="2:40" x14ac:dyDescent="0.2">
      <c r="B33" s="51" t="s">
        <v>10</v>
      </c>
      <c r="C33" s="51" t="s">
        <v>11</v>
      </c>
      <c r="D33" s="52" t="s">
        <v>12</v>
      </c>
      <c r="E33" s="48">
        <v>3</v>
      </c>
      <c r="F33" s="49">
        <v>2.5</v>
      </c>
      <c r="G33" s="49">
        <v>3.5</v>
      </c>
      <c r="H33" s="49">
        <v>1.5</v>
      </c>
      <c r="I33" s="49">
        <v>3</v>
      </c>
      <c r="J33" s="49">
        <v>1</v>
      </c>
      <c r="K33" s="42">
        <f t="shared" si="0"/>
        <v>11.5</v>
      </c>
      <c r="L33" s="49">
        <v>1</v>
      </c>
      <c r="M33" s="49">
        <v>1.5</v>
      </c>
      <c r="N33" s="49">
        <v>1.5</v>
      </c>
      <c r="O33" s="49">
        <v>3</v>
      </c>
      <c r="P33" s="49">
        <v>2.5</v>
      </c>
      <c r="Q33" s="43">
        <f t="shared" si="1"/>
        <v>9.5</v>
      </c>
      <c r="R33" s="49">
        <v>0</v>
      </c>
      <c r="S33" s="49">
        <v>0.5</v>
      </c>
      <c r="T33" s="49">
        <v>1.5</v>
      </c>
      <c r="U33" s="49">
        <v>1</v>
      </c>
      <c r="V33" s="49">
        <v>0.5</v>
      </c>
      <c r="W33" s="49">
        <v>0.5</v>
      </c>
      <c r="X33" s="49">
        <v>0.5</v>
      </c>
      <c r="Y33" s="49">
        <v>1</v>
      </c>
      <c r="Z33" s="49">
        <v>1</v>
      </c>
      <c r="AA33" s="43">
        <f t="shared" si="2"/>
        <v>6.5</v>
      </c>
      <c r="AB33" s="44">
        <f t="shared" si="3"/>
        <v>27.5</v>
      </c>
      <c r="AC33" s="49">
        <v>7</v>
      </c>
      <c r="AD33" s="49">
        <v>2.5</v>
      </c>
      <c r="AE33" s="49">
        <v>5</v>
      </c>
      <c r="AF33" s="45">
        <f t="shared" si="4"/>
        <v>14.5</v>
      </c>
      <c r="AG33" s="50">
        <v>13.5</v>
      </c>
      <c r="AH33" s="46">
        <f t="shared" si="5"/>
        <v>55.5</v>
      </c>
      <c r="AI33" s="47">
        <f t="shared" si="6"/>
        <v>22</v>
      </c>
      <c r="AJ33" s="8"/>
      <c r="AK33" s="8"/>
      <c r="AL33" s="8"/>
      <c r="AM33" s="8"/>
      <c r="AN33" s="8"/>
    </row>
    <row r="34" spans="2:40" x14ac:dyDescent="0.2">
      <c r="B34" s="51" t="s">
        <v>15</v>
      </c>
      <c r="C34" s="51" t="s">
        <v>16</v>
      </c>
      <c r="D34" s="51" t="s">
        <v>17</v>
      </c>
      <c r="E34" s="48">
        <v>5</v>
      </c>
      <c r="F34" s="49">
        <v>2.5</v>
      </c>
      <c r="G34" s="49">
        <v>2.5</v>
      </c>
      <c r="H34" s="49">
        <v>1</v>
      </c>
      <c r="I34" s="49">
        <v>2.5</v>
      </c>
      <c r="J34" s="49">
        <v>0.5</v>
      </c>
      <c r="K34" s="42">
        <f t="shared" si="0"/>
        <v>9</v>
      </c>
      <c r="L34" s="49">
        <v>1</v>
      </c>
      <c r="M34" s="49">
        <v>2.5</v>
      </c>
      <c r="N34" s="49">
        <v>1</v>
      </c>
      <c r="O34" s="49">
        <v>0</v>
      </c>
      <c r="P34" s="49">
        <v>3</v>
      </c>
      <c r="Q34" s="43">
        <f t="shared" si="1"/>
        <v>7.5</v>
      </c>
      <c r="R34" s="49">
        <v>1</v>
      </c>
      <c r="S34" s="49">
        <v>1</v>
      </c>
      <c r="T34" s="49">
        <v>1</v>
      </c>
      <c r="U34" s="49">
        <v>2</v>
      </c>
      <c r="V34" s="49">
        <v>0</v>
      </c>
      <c r="W34" s="49">
        <v>1</v>
      </c>
      <c r="X34" s="49">
        <v>2</v>
      </c>
      <c r="Y34" s="49">
        <v>0</v>
      </c>
      <c r="Z34" s="49">
        <v>1</v>
      </c>
      <c r="AA34" s="43">
        <f t="shared" si="2"/>
        <v>9</v>
      </c>
      <c r="AB34" s="44">
        <f t="shared" si="3"/>
        <v>25.5</v>
      </c>
      <c r="AC34" s="49">
        <v>8</v>
      </c>
      <c r="AD34" s="49">
        <v>8</v>
      </c>
      <c r="AE34" s="49">
        <v>4</v>
      </c>
      <c r="AF34" s="45">
        <f t="shared" si="4"/>
        <v>20</v>
      </c>
      <c r="AG34" s="50">
        <v>9.5</v>
      </c>
      <c r="AH34" s="46">
        <f t="shared" si="5"/>
        <v>55</v>
      </c>
      <c r="AI34" s="47">
        <f t="shared" si="6"/>
        <v>24</v>
      </c>
      <c r="AJ34" s="8"/>
      <c r="AK34" s="8"/>
      <c r="AL34" s="8"/>
      <c r="AM34" s="8"/>
      <c r="AN34" s="8"/>
    </row>
    <row r="35" spans="2:40" x14ac:dyDescent="0.2">
      <c r="B35" s="2" t="s">
        <v>63</v>
      </c>
      <c r="C35" s="2" t="s">
        <v>81</v>
      </c>
      <c r="D35" s="2" t="s">
        <v>82</v>
      </c>
      <c r="E35" s="48">
        <v>34</v>
      </c>
      <c r="F35" s="49">
        <v>3</v>
      </c>
      <c r="G35" s="49">
        <v>3</v>
      </c>
      <c r="H35" s="49">
        <v>2.5</v>
      </c>
      <c r="I35" s="49">
        <v>1.5</v>
      </c>
      <c r="J35" s="49">
        <v>1</v>
      </c>
      <c r="K35" s="42">
        <f t="shared" si="0"/>
        <v>11</v>
      </c>
      <c r="L35" s="49">
        <v>0.5</v>
      </c>
      <c r="M35" s="49">
        <v>2.5</v>
      </c>
      <c r="N35" s="49">
        <v>1</v>
      </c>
      <c r="O35" s="49">
        <v>2.5</v>
      </c>
      <c r="P35" s="49">
        <v>2.5</v>
      </c>
      <c r="Q35" s="43">
        <f t="shared" si="1"/>
        <v>9</v>
      </c>
      <c r="R35" s="49">
        <v>0</v>
      </c>
      <c r="S35" s="49">
        <v>0.5</v>
      </c>
      <c r="T35" s="49">
        <v>1</v>
      </c>
      <c r="U35" s="49">
        <v>1</v>
      </c>
      <c r="V35" s="49">
        <v>0</v>
      </c>
      <c r="W35" s="49">
        <v>0.5</v>
      </c>
      <c r="X35" s="49">
        <v>2.5</v>
      </c>
      <c r="Y35" s="49">
        <v>1</v>
      </c>
      <c r="Z35" s="49">
        <v>0.5</v>
      </c>
      <c r="AA35" s="43">
        <f t="shared" si="2"/>
        <v>7</v>
      </c>
      <c r="AB35" s="44">
        <f t="shared" si="3"/>
        <v>27</v>
      </c>
      <c r="AC35" s="49">
        <v>8</v>
      </c>
      <c r="AD35" s="49">
        <v>7</v>
      </c>
      <c r="AE35" s="49">
        <v>2</v>
      </c>
      <c r="AF35" s="45">
        <f t="shared" si="4"/>
        <v>17</v>
      </c>
      <c r="AG35" s="50">
        <v>10.5</v>
      </c>
      <c r="AH35" s="46">
        <f t="shared" si="5"/>
        <v>54.5</v>
      </c>
      <c r="AI35" s="47">
        <f t="shared" si="6"/>
        <v>25</v>
      </c>
      <c r="AJ35" s="8"/>
      <c r="AK35" s="8"/>
      <c r="AL35" s="8"/>
      <c r="AM35" s="8"/>
      <c r="AN35" s="8"/>
    </row>
    <row r="36" spans="2:40" x14ac:dyDescent="0.2">
      <c r="B36" s="3" t="s">
        <v>65</v>
      </c>
      <c r="C36" s="3" t="s">
        <v>99</v>
      </c>
      <c r="D36" s="3" t="s">
        <v>98</v>
      </c>
      <c r="E36" s="48">
        <v>42</v>
      </c>
      <c r="F36" s="49">
        <v>3.5</v>
      </c>
      <c r="G36" s="49">
        <v>1.5</v>
      </c>
      <c r="H36" s="49">
        <v>2</v>
      </c>
      <c r="I36" s="49">
        <v>2</v>
      </c>
      <c r="J36" s="49">
        <v>0.5</v>
      </c>
      <c r="K36" s="42">
        <f t="shared" si="0"/>
        <v>9.5</v>
      </c>
      <c r="L36" s="49">
        <v>0.5</v>
      </c>
      <c r="M36" s="49">
        <v>3.5</v>
      </c>
      <c r="N36" s="49">
        <v>0.5</v>
      </c>
      <c r="O36" s="49">
        <v>2</v>
      </c>
      <c r="P36" s="49">
        <v>3</v>
      </c>
      <c r="Q36" s="43">
        <f t="shared" si="1"/>
        <v>9.5</v>
      </c>
      <c r="R36" s="49">
        <v>1</v>
      </c>
      <c r="S36" s="49">
        <v>1</v>
      </c>
      <c r="T36" s="49">
        <v>1</v>
      </c>
      <c r="U36" s="49">
        <v>1</v>
      </c>
      <c r="V36" s="49">
        <v>1</v>
      </c>
      <c r="W36" s="49">
        <v>0</v>
      </c>
      <c r="X36" s="49">
        <v>3</v>
      </c>
      <c r="Y36" s="49">
        <v>0.5</v>
      </c>
      <c r="Z36" s="49">
        <v>1</v>
      </c>
      <c r="AA36" s="43">
        <f t="shared" si="2"/>
        <v>9.5</v>
      </c>
      <c r="AB36" s="44">
        <f t="shared" si="3"/>
        <v>28.5</v>
      </c>
      <c r="AC36" s="49">
        <v>7</v>
      </c>
      <c r="AD36" s="49">
        <v>4.5</v>
      </c>
      <c r="AE36" s="49">
        <v>5</v>
      </c>
      <c r="AF36" s="45">
        <f t="shared" si="4"/>
        <v>16.5</v>
      </c>
      <c r="AG36" s="50">
        <v>9</v>
      </c>
      <c r="AH36" s="46">
        <f t="shared" si="5"/>
        <v>54</v>
      </c>
      <c r="AI36" s="47">
        <f t="shared" si="6"/>
        <v>26</v>
      </c>
      <c r="AJ36" s="8"/>
      <c r="AK36" s="8"/>
      <c r="AL36" s="8"/>
      <c r="AM36" s="8"/>
      <c r="AN36" s="8"/>
    </row>
    <row r="37" spans="2:40" x14ac:dyDescent="0.2">
      <c r="B37" s="51" t="s">
        <v>23</v>
      </c>
      <c r="C37" s="51" t="s">
        <v>24</v>
      </c>
      <c r="D37" s="52" t="s">
        <v>22</v>
      </c>
      <c r="E37" s="48">
        <v>8</v>
      </c>
      <c r="F37" s="49">
        <v>3.5</v>
      </c>
      <c r="G37" s="49">
        <v>2</v>
      </c>
      <c r="H37" s="49">
        <v>1.5</v>
      </c>
      <c r="I37" s="49">
        <v>0.5</v>
      </c>
      <c r="J37" s="49">
        <v>0.5</v>
      </c>
      <c r="K37" s="42">
        <f t="shared" si="0"/>
        <v>8</v>
      </c>
      <c r="L37" s="49">
        <v>1</v>
      </c>
      <c r="M37" s="49">
        <v>2</v>
      </c>
      <c r="N37" s="49">
        <v>1</v>
      </c>
      <c r="O37" s="49">
        <v>0</v>
      </c>
      <c r="P37" s="49">
        <v>2</v>
      </c>
      <c r="Q37" s="43">
        <f t="shared" si="1"/>
        <v>6</v>
      </c>
      <c r="R37" s="49">
        <v>1</v>
      </c>
      <c r="S37" s="49">
        <v>0.5</v>
      </c>
      <c r="T37" s="49">
        <v>1</v>
      </c>
      <c r="U37" s="49">
        <v>1.5</v>
      </c>
      <c r="V37" s="49">
        <v>0</v>
      </c>
      <c r="W37" s="49">
        <v>1</v>
      </c>
      <c r="X37" s="49">
        <v>2</v>
      </c>
      <c r="Y37" s="49">
        <v>1</v>
      </c>
      <c r="Z37" s="49">
        <v>0.5</v>
      </c>
      <c r="AA37" s="43">
        <f t="shared" si="2"/>
        <v>8.5</v>
      </c>
      <c r="AB37" s="44">
        <f t="shared" si="3"/>
        <v>22.5</v>
      </c>
      <c r="AC37" s="49">
        <v>7</v>
      </c>
      <c r="AD37" s="49">
        <v>7</v>
      </c>
      <c r="AE37" s="49">
        <v>2</v>
      </c>
      <c r="AF37" s="45">
        <f t="shared" si="4"/>
        <v>16</v>
      </c>
      <c r="AG37" s="50">
        <v>14</v>
      </c>
      <c r="AH37" s="46">
        <f t="shared" si="5"/>
        <v>52.5</v>
      </c>
      <c r="AI37" s="47">
        <f t="shared" si="6"/>
        <v>27</v>
      </c>
      <c r="AJ37" s="8"/>
      <c r="AK37" s="8"/>
      <c r="AL37" s="8"/>
      <c r="AM37" s="8"/>
      <c r="AN37" s="8"/>
    </row>
    <row r="38" spans="2:40" x14ac:dyDescent="0.2">
      <c r="B38" s="51" t="s">
        <v>57</v>
      </c>
      <c r="C38" s="51" t="s">
        <v>72</v>
      </c>
      <c r="D38" s="51" t="s">
        <v>71</v>
      </c>
      <c r="E38" s="48">
        <v>29</v>
      </c>
      <c r="F38" s="49">
        <v>2</v>
      </c>
      <c r="G38" s="49">
        <v>2.5</v>
      </c>
      <c r="H38" s="49">
        <v>2</v>
      </c>
      <c r="I38" s="49">
        <v>1</v>
      </c>
      <c r="J38" s="49">
        <v>2</v>
      </c>
      <c r="K38" s="42">
        <f t="shared" si="0"/>
        <v>9.5</v>
      </c>
      <c r="L38" s="49">
        <v>0.5</v>
      </c>
      <c r="M38" s="49">
        <v>4</v>
      </c>
      <c r="N38" s="49">
        <v>0.5</v>
      </c>
      <c r="O38" s="49">
        <v>1.5</v>
      </c>
      <c r="P38" s="49">
        <v>3</v>
      </c>
      <c r="Q38" s="43">
        <f t="shared" si="1"/>
        <v>9.5</v>
      </c>
      <c r="R38" s="49">
        <v>0.5</v>
      </c>
      <c r="S38" s="49">
        <v>1</v>
      </c>
      <c r="T38" s="49">
        <v>1.5</v>
      </c>
      <c r="U38" s="49">
        <v>1.5</v>
      </c>
      <c r="V38" s="49">
        <v>0</v>
      </c>
      <c r="W38" s="49">
        <v>0.5</v>
      </c>
      <c r="X38" s="49">
        <v>2.5</v>
      </c>
      <c r="Y38" s="49">
        <v>0.5</v>
      </c>
      <c r="Z38" s="49">
        <v>0.5</v>
      </c>
      <c r="AA38" s="43">
        <f t="shared" si="2"/>
        <v>8.5</v>
      </c>
      <c r="AB38" s="44">
        <f t="shared" si="3"/>
        <v>27.5</v>
      </c>
      <c r="AC38" s="49">
        <v>6</v>
      </c>
      <c r="AD38" s="49">
        <v>8.5</v>
      </c>
      <c r="AE38" s="49">
        <v>1</v>
      </c>
      <c r="AF38" s="45">
        <f t="shared" si="4"/>
        <v>15.5</v>
      </c>
      <c r="AG38" s="50">
        <v>9.5</v>
      </c>
      <c r="AH38" s="46">
        <f t="shared" si="5"/>
        <v>52.5</v>
      </c>
      <c r="AI38" s="47">
        <f t="shared" si="6"/>
        <v>27</v>
      </c>
      <c r="AJ38" s="8"/>
      <c r="AK38" s="8"/>
      <c r="AL38" s="8"/>
      <c r="AM38" s="8"/>
      <c r="AN38" s="8"/>
    </row>
    <row r="39" spans="2:40" x14ac:dyDescent="0.2">
      <c r="B39" s="66" t="s">
        <v>40</v>
      </c>
      <c r="C39" s="66" t="s">
        <v>41</v>
      </c>
      <c r="D39" s="53" t="s">
        <v>42</v>
      </c>
      <c r="E39" s="48">
        <v>15</v>
      </c>
      <c r="F39" s="49">
        <v>3.5</v>
      </c>
      <c r="G39" s="49">
        <v>1</v>
      </c>
      <c r="H39" s="49">
        <v>1</v>
      </c>
      <c r="I39" s="49">
        <v>1.5</v>
      </c>
      <c r="J39" s="49">
        <v>0.5</v>
      </c>
      <c r="K39" s="42">
        <f t="shared" si="0"/>
        <v>7.5</v>
      </c>
      <c r="L39" s="49">
        <v>1.5</v>
      </c>
      <c r="M39" s="49">
        <v>3.5</v>
      </c>
      <c r="N39" s="49">
        <v>0.5</v>
      </c>
      <c r="O39" s="49">
        <v>0</v>
      </c>
      <c r="P39" s="49">
        <v>2.5</v>
      </c>
      <c r="Q39" s="43">
        <f t="shared" si="1"/>
        <v>8</v>
      </c>
      <c r="R39" s="49">
        <v>0</v>
      </c>
      <c r="S39" s="49">
        <v>1</v>
      </c>
      <c r="T39" s="49">
        <v>1.5</v>
      </c>
      <c r="U39" s="49">
        <v>1</v>
      </c>
      <c r="V39" s="49">
        <v>0.5</v>
      </c>
      <c r="W39" s="49">
        <v>1</v>
      </c>
      <c r="X39" s="49">
        <v>1</v>
      </c>
      <c r="Y39" s="49">
        <v>0.5</v>
      </c>
      <c r="Z39" s="49">
        <v>1</v>
      </c>
      <c r="AA39" s="43">
        <f t="shared" si="2"/>
        <v>7.5</v>
      </c>
      <c r="AB39" s="44">
        <f t="shared" si="3"/>
        <v>23</v>
      </c>
      <c r="AC39" s="49">
        <v>2</v>
      </c>
      <c r="AD39" s="49">
        <v>5</v>
      </c>
      <c r="AE39" s="49">
        <v>3</v>
      </c>
      <c r="AF39" s="45">
        <f t="shared" si="4"/>
        <v>10</v>
      </c>
      <c r="AG39" s="50">
        <v>18</v>
      </c>
      <c r="AH39" s="46">
        <f t="shared" si="5"/>
        <v>51</v>
      </c>
      <c r="AI39" s="47">
        <f t="shared" si="6"/>
        <v>29</v>
      </c>
      <c r="AJ39" s="8"/>
      <c r="AK39" s="8"/>
      <c r="AL39" s="8"/>
      <c r="AM39" s="8"/>
      <c r="AN39" s="8"/>
    </row>
    <row r="40" spans="2:40" x14ac:dyDescent="0.2">
      <c r="B40" s="51" t="s">
        <v>55</v>
      </c>
      <c r="C40" s="51" t="s">
        <v>56</v>
      </c>
      <c r="D40" s="53" t="s">
        <v>54</v>
      </c>
      <c r="E40" s="48">
        <v>21</v>
      </c>
      <c r="F40" s="49">
        <v>3.5</v>
      </c>
      <c r="G40" s="49">
        <v>2</v>
      </c>
      <c r="H40" s="49">
        <v>3</v>
      </c>
      <c r="I40" s="49">
        <v>2</v>
      </c>
      <c r="J40" s="49">
        <v>0.5</v>
      </c>
      <c r="K40" s="42">
        <f t="shared" si="0"/>
        <v>11</v>
      </c>
      <c r="L40" s="49">
        <v>0.5</v>
      </c>
      <c r="M40" s="49">
        <v>2</v>
      </c>
      <c r="N40" s="49">
        <v>0.5</v>
      </c>
      <c r="O40" s="49">
        <v>2.5</v>
      </c>
      <c r="P40" s="49">
        <v>1.5</v>
      </c>
      <c r="Q40" s="43">
        <f t="shared" si="1"/>
        <v>7</v>
      </c>
      <c r="R40" s="49">
        <v>1</v>
      </c>
      <c r="S40" s="49">
        <v>1</v>
      </c>
      <c r="T40" s="49">
        <v>2</v>
      </c>
      <c r="U40" s="49">
        <v>2.5</v>
      </c>
      <c r="V40" s="49">
        <v>0</v>
      </c>
      <c r="W40" s="49">
        <v>0.5</v>
      </c>
      <c r="X40" s="49">
        <v>3</v>
      </c>
      <c r="Y40" s="49">
        <v>1.5</v>
      </c>
      <c r="Z40" s="49">
        <v>1</v>
      </c>
      <c r="AA40" s="43">
        <f t="shared" si="2"/>
        <v>12.5</v>
      </c>
      <c r="AB40" s="44">
        <f t="shared" si="3"/>
        <v>30.5</v>
      </c>
      <c r="AC40" s="49">
        <v>4.5</v>
      </c>
      <c r="AD40" s="49">
        <v>1.5</v>
      </c>
      <c r="AE40" s="49">
        <v>1</v>
      </c>
      <c r="AF40" s="45">
        <f t="shared" si="4"/>
        <v>7</v>
      </c>
      <c r="AG40" s="50">
        <v>13.5</v>
      </c>
      <c r="AH40" s="46">
        <f t="shared" si="5"/>
        <v>51</v>
      </c>
      <c r="AI40" s="47">
        <f t="shared" si="6"/>
        <v>29</v>
      </c>
      <c r="AJ40" s="8"/>
      <c r="AK40" s="8"/>
      <c r="AL40" s="8"/>
      <c r="AM40" s="8"/>
      <c r="AN40" s="8"/>
    </row>
    <row r="41" spans="2:40" x14ac:dyDescent="0.2">
      <c r="B41" s="51" t="s">
        <v>18</v>
      </c>
      <c r="C41" s="51" t="s">
        <v>19</v>
      </c>
      <c r="D41" s="51" t="s">
        <v>17</v>
      </c>
      <c r="E41" s="48">
        <v>6</v>
      </c>
      <c r="F41" s="49">
        <v>2.5</v>
      </c>
      <c r="G41" s="49">
        <v>3</v>
      </c>
      <c r="H41" s="49">
        <v>3</v>
      </c>
      <c r="I41" s="49">
        <v>0.5</v>
      </c>
      <c r="J41" s="49">
        <v>0.5</v>
      </c>
      <c r="K41" s="42">
        <f t="shared" si="0"/>
        <v>9.5</v>
      </c>
      <c r="L41" s="49">
        <v>0.5</v>
      </c>
      <c r="M41" s="49">
        <v>2</v>
      </c>
      <c r="N41" s="49">
        <v>1</v>
      </c>
      <c r="O41" s="49">
        <v>1</v>
      </c>
      <c r="P41" s="49">
        <v>2.5</v>
      </c>
      <c r="Q41" s="43">
        <f t="shared" si="1"/>
        <v>7</v>
      </c>
      <c r="R41" s="49">
        <v>0</v>
      </c>
      <c r="S41" s="49">
        <v>0.5</v>
      </c>
      <c r="T41" s="49">
        <v>1</v>
      </c>
      <c r="U41" s="49">
        <v>1</v>
      </c>
      <c r="V41" s="49">
        <v>0.5</v>
      </c>
      <c r="W41" s="49">
        <v>0</v>
      </c>
      <c r="X41" s="49">
        <v>3</v>
      </c>
      <c r="Y41" s="49">
        <v>0</v>
      </c>
      <c r="Z41" s="49">
        <v>0.5</v>
      </c>
      <c r="AA41" s="43">
        <f t="shared" si="2"/>
        <v>6.5</v>
      </c>
      <c r="AB41" s="44">
        <f t="shared" si="3"/>
        <v>23</v>
      </c>
      <c r="AC41" s="49">
        <v>6.5</v>
      </c>
      <c r="AD41" s="49">
        <v>3</v>
      </c>
      <c r="AE41" s="49">
        <v>2</v>
      </c>
      <c r="AF41" s="45">
        <f t="shared" si="4"/>
        <v>11.5</v>
      </c>
      <c r="AG41" s="50">
        <v>13</v>
      </c>
      <c r="AH41" s="46">
        <f t="shared" si="5"/>
        <v>47.5</v>
      </c>
      <c r="AI41" s="47">
        <f t="shared" si="6"/>
        <v>31</v>
      </c>
      <c r="AJ41" s="8"/>
      <c r="AK41" s="8"/>
      <c r="AL41" s="8"/>
      <c r="AM41" s="8"/>
      <c r="AN41" s="8"/>
    </row>
    <row r="42" spans="2:40" x14ac:dyDescent="0.2">
      <c r="B42" s="56" t="s">
        <v>35</v>
      </c>
      <c r="C42" s="56" t="s">
        <v>59</v>
      </c>
      <c r="D42" s="53" t="s">
        <v>58</v>
      </c>
      <c r="E42" s="48">
        <v>23</v>
      </c>
      <c r="F42" s="49">
        <v>3</v>
      </c>
      <c r="G42" s="49">
        <v>2.5</v>
      </c>
      <c r="H42" s="49">
        <v>0.5</v>
      </c>
      <c r="I42" s="49">
        <v>1.5</v>
      </c>
      <c r="J42" s="49">
        <v>0.5</v>
      </c>
      <c r="K42" s="42">
        <f t="shared" si="0"/>
        <v>8</v>
      </c>
      <c r="L42" s="49">
        <v>0.5</v>
      </c>
      <c r="M42" s="49">
        <v>2</v>
      </c>
      <c r="N42" s="49">
        <v>0</v>
      </c>
      <c r="O42" s="49">
        <v>0</v>
      </c>
      <c r="P42" s="49">
        <v>2</v>
      </c>
      <c r="Q42" s="43">
        <f t="shared" si="1"/>
        <v>4.5</v>
      </c>
      <c r="R42" s="49">
        <v>0</v>
      </c>
      <c r="S42" s="49">
        <v>0.5</v>
      </c>
      <c r="T42" s="49">
        <v>0.5</v>
      </c>
      <c r="U42" s="49">
        <v>1</v>
      </c>
      <c r="V42" s="49">
        <v>0.5</v>
      </c>
      <c r="W42" s="49">
        <v>1</v>
      </c>
      <c r="X42" s="49">
        <v>2.5</v>
      </c>
      <c r="Y42" s="49">
        <v>1</v>
      </c>
      <c r="Z42" s="49">
        <v>1</v>
      </c>
      <c r="AA42" s="43">
        <f t="shared" si="2"/>
        <v>8</v>
      </c>
      <c r="AB42" s="44">
        <f t="shared" si="3"/>
        <v>20.5</v>
      </c>
      <c r="AC42" s="49">
        <v>4</v>
      </c>
      <c r="AD42" s="49">
        <v>6.5</v>
      </c>
      <c r="AE42" s="49">
        <v>5</v>
      </c>
      <c r="AF42" s="45">
        <f t="shared" si="4"/>
        <v>15.5</v>
      </c>
      <c r="AG42" s="50">
        <v>11</v>
      </c>
      <c r="AH42" s="46">
        <f t="shared" si="5"/>
        <v>47</v>
      </c>
      <c r="AI42" s="47">
        <f t="shared" si="6"/>
        <v>32</v>
      </c>
      <c r="AJ42" s="8"/>
      <c r="AK42" s="8"/>
      <c r="AL42" s="8"/>
      <c r="AM42" s="8"/>
      <c r="AN42" s="8"/>
    </row>
    <row r="43" spans="2:40" x14ac:dyDescent="0.2">
      <c r="B43" s="52" t="s">
        <v>76</v>
      </c>
      <c r="C43" s="52" t="s">
        <v>77</v>
      </c>
      <c r="D43" s="51" t="s">
        <v>75</v>
      </c>
      <c r="E43" s="48">
        <v>31</v>
      </c>
      <c r="F43" s="49">
        <v>1.5</v>
      </c>
      <c r="G43" s="49">
        <v>3</v>
      </c>
      <c r="H43" s="49">
        <v>1</v>
      </c>
      <c r="I43" s="49">
        <v>0.5</v>
      </c>
      <c r="J43" s="49">
        <v>0.5</v>
      </c>
      <c r="K43" s="42">
        <f t="shared" si="0"/>
        <v>6.5</v>
      </c>
      <c r="L43" s="49">
        <v>1</v>
      </c>
      <c r="M43" s="49">
        <v>0.5</v>
      </c>
      <c r="N43" s="49">
        <v>1</v>
      </c>
      <c r="O43" s="49">
        <v>1.5</v>
      </c>
      <c r="P43" s="49">
        <v>3</v>
      </c>
      <c r="Q43" s="43">
        <f t="shared" si="1"/>
        <v>7</v>
      </c>
      <c r="R43" s="49">
        <v>0</v>
      </c>
      <c r="S43" s="49">
        <v>1</v>
      </c>
      <c r="T43" s="49">
        <v>1</v>
      </c>
      <c r="U43" s="49">
        <v>1</v>
      </c>
      <c r="V43" s="49">
        <v>0</v>
      </c>
      <c r="W43" s="49">
        <v>1</v>
      </c>
      <c r="X43" s="49">
        <v>3</v>
      </c>
      <c r="Y43" s="49">
        <v>0.5</v>
      </c>
      <c r="Z43" s="49">
        <v>0.5</v>
      </c>
      <c r="AA43" s="43">
        <f t="shared" si="2"/>
        <v>8</v>
      </c>
      <c r="AB43" s="44">
        <f t="shared" si="3"/>
        <v>21.5</v>
      </c>
      <c r="AC43" s="49">
        <v>6</v>
      </c>
      <c r="AD43" s="49">
        <v>3</v>
      </c>
      <c r="AE43" s="49">
        <v>4</v>
      </c>
      <c r="AF43" s="45">
        <f t="shared" si="4"/>
        <v>13</v>
      </c>
      <c r="AG43" s="50">
        <v>12.5</v>
      </c>
      <c r="AH43" s="46">
        <f t="shared" si="5"/>
        <v>47</v>
      </c>
      <c r="AI43" s="47">
        <f t="shared" si="6"/>
        <v>32</v>
      </c>
      <c r="AJ43" s="8"/>
      <c r="AK43" s="8"/>
      <c r="AL43" s="8"/>
      <c r="AM43" s="8"/>
      <c r="AN43" s="8"/>
    </row>
    <row r="44" spans="2:40" x14ac:dyDescent="0.2">
      <c r="B44" s="51" t="s">
        <v>33</v>
      </c>
      <c r="C44" s="51" t="s">
        <v>34</v>
      </c>
      <c r="D44" s="51" t="s">
        <v>32</v>
      </c>
      <c r="E44" s="48">
        <v>12</v>
      </c>
      <c r="F44" s="49">
        <v>3.5</v>
      </c>
      <c r="G44" s="49">
        <v>2.5</v>
      </c>
      <c r="H44" s="49">
        <v>2.5</v>
      </c>
      <c r="I44" s="49">
        <v>2</v>
      </c>
      <c r="J44" s="49">
        <v>1</v>
      </c>
      <c r="K44" s="42">
        <f t="shared" si="0"/>
        <v>11.5</v>
      </c>
      <c r="L44" s="49">
        <v>0.5</v>
      </c>
      <c r="M44" s="49">
        <v>1.5</v>
      </c>
      <c r="N44" s="49">
        <v>0</v>
      </c>
      <c r="O44" s="49">
        <v>0</v>
      </c>
      <c r="P44" s="49">
        <v>2.5</v>
      </c>
      <c r="Q44" s="43">
        <f t="shared" si="1"/>
        <v>4.5</v>
      </c>
      <c r="R44" s="49">
        <v>0</v>
      </c>
      <c r="S44" s="49">
        <v>1</v>
      </c>
      <c r="T44" s="49">
        <v>1.5</v>
      </c>
      <c r="U44" s="49">
        <v>1.5</v>
      </c>
      <c r="V44" s="49">
        <v>1.5</v>
      </c>
      <c r="W44" s="49">
        <v>1</v>
      </c>
      <c r="X44" s="49">
        <v>2</v>
      </c>
      <c r="Y44" s="49">
        <v>0.5</v>
      </c>
      <c r="Z44" s="49">
        <v>1</v>
      </c>
      <c r="AA44" s="43">
        <f t="shared" si="2"/>
        <v>10</v>
      </c>
      <c r="AB44" s="44">
        <f t="shared" si="3"/>
        <v>26</v>
      </c>
      <c r="AC44" s="49">
        <v>7.5</v>
      </c>
      <c r="AD44" s="49">
        <v>6.5</v>
      </c>
      <c r="AE44" s="49">
        <v>0</v>
      </c>
      <c r="AF44" s="45">
        <f t="shared" si="4"/>
        <v>14</v>
      </c>
      <c r="AG44" s="50">
        <v>6.5</v>
      </c>
      <c r="AH44" s="46">
        <f t="shared" si="5"/>
        <v>46.5</v>
      </c>
      <c r="AI44" s="47">
        <f t="shared" si="6"/>
        <v>34</v>
      </c>
      <c r="AJ44" s="8"/>
      <c r="AK44" s="8"/>
      <c r="AL44" s="8"/>
      <c r="AM44" s="8"/>
      <c r="AN44" s="8"/>
    </row>
    <row r="45" spans="2:40" x14ac:dyDescent="0.2">
      <c r="B45" s="51" t="s">
        <v>85</v>
      </c>
      <c r="C45" s="51" t="s">
        <v>86</v>
      </c>
      <c r="D45" s="52" t="s">
        <v>84</v>
      </c>
      <c r="E45" s="48">
        <v>36</v>
      </c>
      <c r="F45" s="49">
        <v>3</v>
      </c>
      <c r="G45" s="49">
        <v>1.5</v>
      </c>
      <c r="H45" s="49">
        <v>1.5</v>
      </c>
      <c r="I45" s="49">
        <v>1.5</v>
      </c>
      <c r="J45" s="49">
        <v>1.5</v>
      </c>
      <c r="K45" s="42">
        <f t="shared" si="0"/>
        <v>9</v>
      </c>
      <c r="L45" s="49">
        <v>0.5</v>
      </c>
      <c r="M45" s="49">
        <v>4</v>
      </c>
      <c r="N45" s="49">
        <v>0.5</v>
      </c>
      <c r="O45" s="49">
        <v>1</v>
      </c>
      <c r="P45" s="49">
        <v>2.5</v>
      </c>
      <c r="Q45" s="43">
        <f t="shared" si="1"/>
        <v>8.5</v>
      </c>
      <c r="R45" s="49">
        <v>0</v>
      </c>
      <c r="S45" s="49">
        <v>1</v>
      </c>
      <c r="T45" s="49">
        <v>1</v>
      </c>
      <c r="U45" s="49">
        <v>1.5</v>
      </c>
      <c r="V45" s="49">
        <v>0</v>
      </c>
      <c r="W45" s="49">
        <v>0.5</v>
      </c>
      <c r="X45" s="49">
        <v>3</v>
      </c>
      <c r="Y45" s="49">
        <v>1</v>
      </c>
      <c r="Z45" s="49">
        <v>1</v>
      </c>
      <c r="AA45" s="43">
        <f t="shared" si="2"/>
        <v>9</v>
      </c>
      <c r="AB45" s="44">
        <f t="shared" si="3"/>
        <v>26.5</v>
      </c>
      <c r="AC45" s="49">
        <v>5</v>
      </c>
      <c r="AD45" s="49">
        <v>3.5</v>
      </c>
      <c r="AE45" s="49">
        <v>2</v>
      </c>
      <c r="AF45" s="45">
        <f t="shared" si="4"/>
        <v>10.5</v>
      </c>
      <c r="AG45" s="50">
        <v>9.5</v>
      </c>
      <c r="AH45" s="46">
        <f t="shared" si="5"/>
        <v>46.5</v>
      </c>
      <c r="AI45" s="47">
        <f t="shared" si="6"/>
        <v>34</v>
      </c>
      <c r="AJ45" s="8"/>
      <c r="AK45" s="8"/>
      <c r="AL45" s="8"/>
      <c r="AM45" s="8"/>
      <c r="AN45" s="8"/>
    </row>
    <row r="46" spans="2:40" x14ac:dyDescent="0.2">
      <c r="B46" s="52" t="s">
        <v>73</v>
      </c>
      <c r="C46" s="52" t="s">
        <v>74</v>
      </c>
      <c r="D46" s="51" t="s">
        <v>75</v>
      </c>
      <c r="E46" s="48">
        <v>30</v>
      </c>
      <c r="F46" s="49">
        <v>2</v>
      </c>
      <c r="G46" s="49">
        <v>1.5</v>
      </c>
      <c r="H46" s="49">
        <v>2</v>
      </c>
      <c r="I46" s="49">
        <v>0.5</v>
      </c>
      <c r="J46" s="49">
        <v>0.5</v>
      </c>
      <c r="K46" s="42">
        <f t="shared" si="0"/>
        <v>6.5</v>
      </c>
      <c r="L46" s="49">
        <v>0.5</v>
      </c>
      <c r="M46" s="49">
        <v>2</v>
      </c>
      <c r="N46" s="49">
        <v>0</v>
      </c>
      <c r="O46" s="49">
        <v>1</v>
      </c>
      <c r="P46" s="49">
        <v>1.5</v>
      </c>
      <c r="Q46" s="43">
        <f t="shared" si="1"/>
        <v>5</v>
      </c>
      <c r="R46" s="49">
        <v>0.5</v>
      </c>
      <c r="S46" s="49">
        <v>0.5</v>
      </c>
      <c r="T46" s="49">
        <v>1</v>
      </c>
      <c r="U46" s="49">
        <v>0</v>
      </c>
      <c r="V46" s="49">
        <v>0.5</v>
      </c>
      <c r="W46" s="49">
        <v>1</v>
      </c>
      <c r="X46" s="49">
        <v>3</v>
      </c>
      <c r="Y46" s="49">
        <v>0.5</v>
      </c>
      <c r="Z46" s="49">
        <v>1</v>
      </c>
      <c r="AA46" s="43">
        <f t="shared" si="2"/>
        <v>8</v>
      </c>
      <c r="AB46" s="44">
        <f t="shared" si="3"/>
        <v>19.5</v>
      </c>
      <c r="AC46" s="49">
        <v>7.5</v>
      </c>
      <c r="AD46" s="49">
        <v>3</v>
      </c>
      <c r="AE46" s="49">
        <v>2</v>
      </c>
      <c r="AF46" s="45">
        <f t="shared" si="4"/>
        <v>12.5</v>
      </c>
      <c r="AG46" s="50">
        <v>13.5</v>
      </c>
      <c r="AH46" s="46">
        <f t="shared" si="5"/>
        <v>45.5</v>
      </c>
      <c r="AI46" s="47">
        <f t="shared" si="6"/>
        <v>36</v>
      </c>
      <c r="AJ46" s="8"/>
      <c r="AK46" s="8"/>
      <c r="AL46" s="8"/>
      <c r="AM46" s="8"/>
      <c r="AN46" s="8"/>
    </row>
    <row r="47" spans="2:40" x14ac:dyDescent="0.2">
      <c r="B47" s="51" t="s">
        <v>13</v>
      </c>
      <c r="C47" s="51" t="s">
        <v>83</v>
      </c>
      <c r="D47" s="52" t="s">
        <v>84</v>
      </c>
      <c r="E47" s="48">
        <v>35</v>
      </c>
      <c r="F47" s="49">
        <v>3</v>
      </c>
      <c r="G47" s="49">
        <v>2.5</v>
      </c>
      <c r="H47" s="49">
        <v>2</v>
      </c>
      <c r="I47" s="49">
        <v>1.5</v>
      </c>
      <c r="J47" s="49">
        <v>0.5</v>
      </c>
      <c r="K47" s="42">
        <f t="shared" si="0"/>
        <v>9.5</v>
      </c>
      <c r="L47" s="49">
        <v>0.5</v>
      </c>
      <c r="M47" s="49">
        <v>3</v>
      </c>
      <c r="N47" s="49">
        <v>1</v>
      </c>
      <c r="O47" s="49">
        <v>0.5</v>
      </c>
      <c r="P47" s="49">
        <v>2.5</v>
      </c>
      <c r="Q47" s="43">
        <f t="shared" si="1"/>
        <v>7.5</v>
      </c>
      <c r="R47" s="49">
        <v>1</v>
      </c>
      <c r="S47" s="49">
        <v>0.5</v>
      </c>
      <c r="T47" s="49">
        <v>2</v>
      </c>
      <c r="U47" s="49">
        <v>0</v>
      </c>
      <c r="V47" s="49">
        <v>0</v>
      </c>
      <c r="W47" s="49">
        <v>1</v>
      </c>
      <c r="X47" s="49">
        <v>2</v>
      </c>
      <c r="Y47" s="49">
        <v>0.5</v>
      </c>
      <c r="Z47" s="49">
        <v>0</v>
      </c>
      <c r="AA47" s="43">
        <f t="shared" si="2"/>
        <v>7</v>
      </c>
      <c r="AB47" s="44">
        <f t="shared" si="3"/>
        <v>24</v>
      </c>
      <c r="AC47" s="49">
        <v>4</v>
      </c>
      <c r="AD47" s="49">
        <v>1</v>
      </c>
      <c r="AE47" s="49">
        <v>3</v>
      </c>
      <c r="AF47" s="45">
        <f t="shared" si="4"/>
        <v>8</v>
      </c>
      <c r="AG47" s="50">
        <v>11</v>
      </c>
      <c r="AH47" s="46">
        <f t="shared" si="5"/>
        <v>43</v>
      </c>
      <c r="AI47" s="47">
        <f t="shared" si="6"/>
        <v>37</v>
      </c>
      <c r="AJ47" s="8"/>
      <c r="AK47" s="8"/>
      <c r="AL47" s="8"/>
      <c r="AM47" s="8"/>
      <c r="AN47" s="8"/>
    </row>
    <row r="48" spans="2:40" x14ac:dyDescent="0.2">
      <c r="B48" s="53" t="s">
        <v>65</v>
      </c>
      <c r="C48" s="53" t="s">
        <v>66</v>
      </c>
      <c r="D48" s="52" t="s">
        <v>67</v>
      </c>
      <c r="E48" s="48">
        <v>26</v>
      </c>
      <c r="F48" s="49">
        <v>1.5</v>
      </c>
      <c r="G48" s="49">
        <v>1.5</v>
      </c>
      <c r="H48" s="49">
        <v>1</v>
      </c>
      <c r="I48" s="49">
        <v>0.5</v>
      </c>
      <c r="J48" s="49">
        <v>1</v>
      </c>
      <c r="K48" s="42">
        <f t="shared" si="0"/>
        <v>5.5</v>
      </c>
      <c r="L48" s="49">
        <v>1</v>
      </c>
      <c r="M48" s="49">
        <v>4.5</v>
      </c>
      <c r="N48" s="49">
        <v>1</v>
      </c>
      <c r="O48" s="49">
        <v>0</v>
      </c>
      <c r="P48" s="49">
        <v>2.5</v>
      </c>
      <c r="Q48" s="43">
        <f t="shared" si="1"/>
        <v>9</v>
      </c>
      <c r="R48" s="49">
        <v>0.5</v>
      </c>
      <c r="S48" s="49">
        <v>0.5</v>
      </c>
      <c r="T48" s="49">
        <v>1.5</v>
      </c>
      <c r="U48" s="49">
        <v>1</v>
      </c>
      <c r="V48" s="49">
        <v>0</v>
      </c>
      <c r="W48" s="49">
        <v>0</v>
      </c>
      <c r="X48" s="49">
        <v>1.5</v>
      </c>
      <c r="Y48" s="49">
        <v>0</v>
      </c>
      <c r="Z48" s="49">
        <v>1</v>
      </c>
      <c r="AA48" s="43">
        <f t="shared" si="2"/>
        <v>6</v>
      </c>
      <c r="AB48" s="44">
        <f t="shared" si="3"/>
        <v>20.5</v>
      </c>
      <c r="AC48" s="49">
        <v>4.5</v>
      </c>
      <c r="AD48" s="49">
        <v>3</v>
      </c>
      <c r="AE48" s="49">
        <v>4</v>
      </c>
      <c r="AF48" s="45">
        <f t="shared" si="4"/>
        <v>11.5</v>
      </c>
      <c r="AG48" s="50">
        <v>8.5</v>
      </c>
      <c r="AH48" s="46">
        <f t="shared" si="5"/>
        <v>40.5</v>
      </c>
      <c r="AI48" s="47">
        <f t="shared" si="6"/>
        <v>38</v>
      </c>
      <c r="AJ48" s="8"/>
      <c r="AK48" s="8"/>
      <c r="AL48" s="8"/>
      <c r="AM48" s="8"/>
      <c r="AN48" s="8"/>
    </row>
    <row r="49" spans="2:40" x14ac:dyDescent="0.2">
      <c r="B49" s="52" t="s">
        <v>68</v>
      </c>
      <c r="C49" s="52" t="s">
        <v>69</v>
      </c>
      <c r="D49" s="52" t="s">
        <v>67</v>
      </c>
      <c r="E49" s="48">
        <v>27</v>
      </c>
      <c r="F49" s="49">
        <v>2.5</v>
      </c>
      <c r="G49" s="49">
        <v>1.5</v>
      </c>
      <c r="H49" s="49">
        <v>0.5</v>
      </c>
      <c r="I49" s="49">
        <v>1.5</v>
      </c>
      <c r="J49" s="49">
        <v>0</v>
      </c>
      <c r="K49" s="42">
        <f t="shared" si="0"/>
        <v>6</v>
      </c>
      <c r="L49" s="49">
        <v>0</v>
      </c>
      <c r="M49" s="49">
        <v>1.5</v>
      </c>
      <c r="N49" s="49">
        <v>1</v>
      </c>
      <c r="O49" s="49">
        <v>0</v>
      </c>
      <c r="P49" s="49">
        <v>2</v>
      </c>
      <c r="Q49" s="43">
        <f t="shared" si="1"/>
        <v>4.5</v>
      </c>
      <c r="R49" s="49">
        <v>0</v>
      </c>
      <c r="S49" s="49">
        <v>1</v>
      </c>
      <c r="T49" s="49">
        <v>1</v>
      </c>
      <c r="U49" s="49">
        <v>0</v>
      </c>
      <c r="V49" s="49">
        <v>0.5</v>
      </c>
      <c r="W49" s="49">
        <v>0</v>
      </c>
      <c r="X49" s="49">
        <v>3</v>
      </c>
      <c r="Y49" s="49">
        <v>0</v>
      </c>
      <c r="Z49" s="49">
        <v>0.5</v>
      </c>
      <c r="AA49" s="43">
        <f t="shared" si="2"/>
        <v>6</v>
      </c>
      <c r="AB49" s="44">
        <f t="shared" si="3"/>
        <v>16.5</v>
      </c>
      <c r="AC49" s="49">
        <v>4</v>
      </c>
      <c r="AD49" s="49">
        <v>5</v>
      </c>
      <c r="AE49" s="49">
        <v>6</v>
      </c>
      <c r="AF49" s="45">
        <f t="shared" si="4"/>
        <v>15</v>
      </c>
      <c r="AG49" s="50">
        <v>8</v>
      </c>
      <c r="AH49" s="46">
        <f t="shared" si="5"/>
        <v>39.5</v>
      </c>
      <c r="AI49" s="47">
        <f t="shared" si="6"/>
        <v>39</v>
      </c>
      <c r="AJ49" s="8"/>
      <c r="AK49" s="8"/>
      <c r="AL49" s="8"/>
      <c r="AM49" s="8"/>
      <c r="AN49" s="8"/>
    </row>
    <row r="50" spans="2:40" x14ac:dyDescent="0.2">
      <c r="B50" s="3" t="s">
        <v>51</v>
      </c>
      <c r="C50" s="3" t="s">
        <v>97</v>
      </c>
      <c r="D50" s="3" t="s">
        <v>98</v>
      </c>
      <c r="E50" s="48">
        <v>41</v>
      </c>
      <c r="F50" s="49">
        <v>2.5</v>
      </c>
      <c r="G50" s="49">
        <v>2</v>
      </c>
      <c r="H50" s="49">
        <v>0.5</v>
      </c>
      <c r="I50" s="49">
        <v>0.5</v>
      </c>
      <c r="J50" s="49">
        <v>0.5</v>
      </c>
      <c r="K50" s="42">
        <f t="shared" si="0"/>
        <v>6</v>
      </c>
      <c r="L50" s="49">
        <v>1</v>
      </c>
      <c r="M50" s="49">
        <v>2.5</v>
      </c>
      <c r="N50" s="49">
        <v>1</v>
      </c>
      <c r="O50" s="49">
        <v>0.5</v>
      </c>
      <c r="P50" s="49">
        <v>2</v>
      </c>
      <c r="Q50" s="43">
        <f t="shared" si="1"/>
        <v>7</v>
      </c>
      <c r="R50" s="49">
        <v>0</v>
      </c>
      <c r="S50" s="49">
        <v>1</v>
      </c>
      <c r="T50" s="49">
        <v>0.5</v>
      </c>
      <c r="U50" s="49">
        <v>0</v>
      </c>
      <c r="V50" s="49">
        <v>0</v>
      </c>
      <c r="W50" s="49">
        <v>1</v>
      </c>
      <c r="X50" s="49">
        <v>2</v>
      </c>
      <c r="Y50" s="49">
        <v>1.5</v>
      </c>
      <c r="Z50" s="49">
        <v>0.5</v>
      </c>
      <c r="AA50" s="43">
        <f t="shared" si="2"/>
        <v>6.5</v>
      </c>
      <c r="AB50" s="44">
        <f t="shared" si="3"/>
        <v>19.5</v>
      </c>
      <c r="AC50" s="49">
        <v>3</v>
      </c>
      <c r="AD50" s="49">
        <v>3.5</v>
      </c>
      <c r="AE50" s="49">
        <v>2</v>
      </c>
      <c r="AF50" s="45">
        <f t="shared" si="4"/>
        <v>8.5</v>
      </c>
      <c r="AG50" s="50">
        <v>11</v>
      </c>
      <c r="AH50" s="46">
        <f t="shared" si="5"/>
        <v>39</v>
      </c>
      <c r="AI50" s="47">
        <f t="shared" si="6"/>
        <v>40</v>
      </c>
      <c r="AJ50" s="8"/>
      <c r="AK50" s="8"/>
      <c r="AL50" s="8"/>
      <c r="AM50" s="8"/>
      <c r="AN50" s="8"/>
    </row>
    <row r="51" spans="2:40" x14ac:dyDescent="0.2">
      <c r="B51" s="68" t="s">
        <v>124</v>
      </c>
      <c r="C51" s="64" t="s">
        <v>126</v>
      </c>
      <c r="D51" s="64" t="s">
        <v>122</v>
      </c>
      <c r="E51" s="48">
        <v>44</v>
      </c>
      <c r="F51" s="49">
        <v>1.5</v>
      </c>
      <c r="G51" s="49">
        <v>2</v>
      </c>
      <c r="H51" s="49">
        <v>1.5</v>
      </c>
      <c r="I51" s="49">
        <v>0</v>
      </c>
      <c r="J51" s="49">
        <v>0.5</v>
      </c>
      <c r="K51" s="42">
        <f t="shared" si="0"/>
        <v>5.5</v>
      </c>
      <c r="L51" s="49">
        <v>1</v>
      </c>
      <c r="M51" s="49">
        <v>1</v>
      </c>
      <c r="N51" s="49">
        <v>0.5</v>
      </c>
      <c r="O51" s="49">
        <v>0</v>
      </c>
      <c r="P51" s="49">
        <v>2.5</v>
      </c>
      <c r="Q51" s="43">
        <f t="shared" si="1"/>
        <v>5</v>
      </c>
      <c r="R51" s="49">
        <v>1</v>
      </c>
      <c r="S51" s="49">
        <v>1</v>
      </c>
      <c r="T51" s="49">
        <v>1</v>
      </c>
      <c r="U51" s="49">
        <v>0</v>
      </c>
      <c r="V51" s="49">
        <v>0.5</v>
      </c>
      <c r="W51" s="49">
        <v>1</v>
      </c>
      <c r="X51" s="49">
        <v>1.5</v>
      </c>
      <c r="Y51" s="49">
        <v>0.5</v>
      </c>
      <c r="Z51" s="49">
        <v>0</v>
      </c>
      <c r="AA51" s="43">
        <f t="shared" si="2"/>
        <v>6.5</v>
      </c>
      <c r="AB51" s="44">
        <f t="shared" si="3"/>
        <v>17</v>
      </c>
      <c r="AC51" s="49">
        <v>7</v>
      </c>
      <c r="AD51" s="49">
        <v>3.5</v>
      </c>
      <c r="AE51" s="49">
        <v>3</v>
      </c>
      <c r="AF51" s="45">
        <f t="shared" si="4"/>
        <v>13.5</v>
      </c>
      <c r="AG51" s="50">
        <v>6.5</v>
      </c>
      <c r="AH51" s="46">
        <f t="shared" si="5"/>
        <v>37</v>
      </c>
      <c r="AI51" s="47">
        <f t="shared" si="6"/>
        <v>41</v>
      </c>
      <c r="AJ51" s="8"/>
      <c r="AK51" s="8"/>
      <c r="AL51" s="8"/>
      <c r="AM51" s="8"/>
      <c r="AN51" s="8"/>
    </row>
    <row r="52" spans="2:40" x14ac:dyDescent="0.2">
      <c r="B52" s="3" t="s">
        <v>94</v>
      </c>
      <c r="C52" s="3" t="s">
        <v>95</v>
      </c>
      <c r="D52" s="5" t="s">
        <v>96</v>
      </c>
      <c r="E52" s="48">
        <v>40</v>
      </c>
      <c r="F52" s="49">
        <v>2.5</v>
      </c>
      <c r="G52" s="49">
        <v>1</v>
      </c>
      <c r="H52" s="49">
        <v>1</v>
      </c>
      <c r="I52" s="49">
        <v>0</v>
      </c>
      <c r="J52" s="49">
        <v>0.5</v>
      </c>
      <c r="K52" s="42">
        <f t="shared" si="0"/>
        <v>5</v>
      </c>
      <c r="L52" s="49">
        <v>1</v>
      </c>
      <c r="M52" s="49">
        <v>1.5</v>
      </c>
      <c r="N52" s="49">
        <v>0.5</v>
      </c>
      <c r="O52" s="49">
        <v>0.5</v>
      </c>
      <c r="P52" s="49">
        <v>1.5</v>
      </c>
      <c r="Q52" s="43">
        <f t="shared" si="1"/>
        <v>5</v>
      </c>
      <c r="R52" s="49">
        <v>0</v>
      </c>
      <c r="S52" s="49">
        <v>0</v>
      </c>
      <c r="T52" s="49">
        <v>2.5</v>
      </c>
      <c r="U52" s="49">
        <v>0</v>
      </c>
      <c r="V52" s="49">
        <v>0.5</v>
      </c>
      <c r="W52" s="49">
        <v>0</v>
      </c>
      <c r="X52" s="49">
        <v>2.5</v>
      </c>
      <c r="Y52" s="49">
        <v>1</v>
      </c>
      <c r="Z52" s="49">
        <v>0</v>
      </c>
      <c r="AA52" s="43">
        <f t="shared" si="2"/>
        <v>6.5</v>
      </c>
      <c r="AB52" s="44">
        <f t="shared" si="3"/>
        <v>16.5</v>
      </c>
      <c r="AC52" s="49">
        <v>5</v>
      </c>
      <c r="AD52" s="49">
        <v>1</v>
      </c>
      <c r="AE52" s="49">
        <v>4</v>
      </c>
      <c r="AF52" s="45">
        <f t="shared" si="4"/>
        <v>10</v>
      </c>
      <c r="AG52" s="50">
        <v>7.5</v>
      </c>
      <c r="AH52" s="46">
        <f t="shared" si="5"/>
        <v>34</v>
      </c>
      <c r="AI52" s="47">
        <f t="shared" si="6"/>
        <v>42</v>
      </c>
      <c r="AJ52" s="8"/>
      <c r="AK52" s="8"/>
      <c r="AL52" s="8"/>
      <c r="AM52" s="8"/>
      <c r="AN52" s="8"/>
    </row>
    <row r="53" spans="2:40" x14ac:dyDescent="0.2">
      <c r="B53" s="67" t="s">
        <v>13</v>
      </c>
      <c r="C53" s="53" t="s">
        <v>14</v>
      </c>
      <c r="D53" s="52" t="s">
        <v>12</v>
      </c>
      <c r="E53" s="48">
        <v>4</v>
      </c>
      <c r="F53" s="49">
        <v>1</v>
      </c>
      <c r="G53" s="49">
        <v>2</v>
      </c>
      <c r="H53" s="49">
        <v>0.5</v>
      </c>
      <c r="I53" s="49">
        <v>0.5</v>
      </c>
      <c r="J53" s="49">
        <v>0.5</v>
      </c>
      <c r="K53" s="42">
        <f t="shared" si="0"/>
        <v>4.5</v>
      </c>
      <c r="L53" s="49">
        <v>1</v>
      </c>
      <c r="M53" s="49">
        <v>0</v>
      </c>
      <c r="N53" s="49">
        <v>0</v>
      </c>
      <c r="O53" s="49">
        <v>0</v>
      </c>
      <c r="P53" s="49">
        <v>0</v>
      </c>
      <c r="Q53" s="43">
        <f t="shared" si="1"/>
        <v>1</v>
      </c>
      <c r="R53" s="49">
        <v>0</v>
      </c>
      <c r="S53" s="49">
        <v>0</v>
      </c>
      <c r="T53" s="49">
        <v>1.5</v>
      </c>
      <c r="U53" s="49">
        <v>1</v>
      </c>
      <c r="V53" s="49">
        <v>0.5</v>
      </c>
      <c r="W53" s="49">
        <v>1</v>
      </c>
      <c r="X53" s="49">
        <v>0.5</v>
      </c>
      <c r="Y53" s="49">
        <v>0</v>
      </c>
      <c r="Z53" s="49">
        <v>0.5</v>
      </c>
      <c r="AA53" s="43">
        <f t="shared" si="2"/>
        <v>5</v>
      </c>
      <c r="AB53" s="44">
        <f t="shared" si="3"/>
        <v>10.5</v>
      </c>
      <c r="AC53" s="49">
        <v>4.5</v>
      </c>
      <c r="AD53" s="49">
        <v>2</v>
      </c>
      <c r="AE53" s="49">
        <v>2</v>
      </c>
      <c r="AF53" s="45">
        <f t="shared" si="4"/>
        <v>8.5</v>
      </c>
      <c r="AG53" s="50">
        <v>8</v>
      </c>
      <c r="AH53" s="46">
        <f t="shared" si="5"/>
        <v>27</v>
      </c>
      <c r="AI53" s="47">
        <f t="shared" si="6"/>
        <v>43</v>
      </c>
      <c r="AJ53" s="8"/>
      <c r="AK53" s="8"/>
      <c r="AL53" s="8"/>
      <c r="AM53" s="8"/>
      <c r="AN53" s="8"/>
    </row>
    <row r="54" spans="2:40" x14ac:dyDescent="0.2">
      <c r="B54" s="69" t="s">
        <v>90</v>
      </c>
      <c r="C54" s="51" t="s">
        <v>91</v>
      </c>
      <c r="D54" s="52" t="s">
        <v>89</v>
      </c>
      <c r="E54" s="48">
        <v>38</v>
      </c>
      <c r="F54" s="49"/>
      <c r="G54" s="49"/>
      <c r="H54" s="49"/>
      <c r="I54" s="49"/>
      <c r="J54" s="49"/>
      <c r="K54" s="42">
        <f t="shared" si="0"/>
        <v>0</v>
      </c>
      <c r="L54" s="49"/>
      <c r="M54" s="49"/>
      <c r="N54" s="49"/>
      <c r="O54" s="49"/>
      <c r="P54" s="49"/>
      <c r="Q54" s="43">
        <f t="shared" si="1"/>
        <v>0</v>
      </c>
      <c r="R54" s="49"/>
      <c r="S54" s="49"/>
      <c r="T54" s="49"/>
      <c r="U54" s="49"/>
      <c r="V54" s="49"/>
      <c r="W54" s="49"/>
      <c r="X54" s="49"/>
      <c r="Y54" s="49"/>
      <c r="Z54" s="49"/>
      <c r="AA54" s="43">
        <f t="shared" si="2"/>
        <v>0</v>
      </c>
      <c r="AB54" s="44">
        <f t="shared" si="3"/>
        <v>0</v>
      </c>
      <c r="AC54" s="49"/>
      <c r="AD54" s="49"/>
      <c r="AE54" s="49"/>
      <c r="AF54" s="45">
        <f t="shared" si="4"/>
        <v>0</v>
      </c>
      <c r="AG54" s="50"/>
      <c r="AH54" s="46">
        <f t="shared" si="5"/>
        <v>0</v>
      </c>
      <c r="AI54" s="47">
        <f t="shared" si="6"/>
        <v>44</v>
      </c>
      <c r="AJ54" s="8"/>
      <c r="AK54" s="8"/>
      <c r="AL54" s="8"/>
      <c r="AM54" s="8"/>
      <c r="AN54" s="8"/>
    </row>
    <row r="55" spans="2:40" x14ac:dyDescent="0.2">
      <c r="B55" s="57"/>
      <c r="C55" s="57"/>
      <c r="D55" s="57"/>
      <c r="E55" s="48"/>
      <c r="F55" s="49"/>
      <c r="G55" s="49"/>
      <c r="H55" s="49"/>
      <c r="I55" s="49"/>
      <c r="J55" s="49"/>
      <c r="K55" s="42">
        <f t="shared" ref="K55" si="7">SUM(F55:J55)</f>
        <v>0</v>
      </c>
      <c r="L55" s="49"/>
      <c r="M55" s="49"/>
      <c r="N55" s="49"/>
      <c r="O55" s="49"/>
      <c r="P55" s="49"/>
      <c r="Q55" s="43">
        <f t="shared" ref="Q55" si="8">SUM(L55:P55)</f>
        <v>0</v>
      </c>
      <c r="R55" s="49"/>
      <c r="S55" s="49"/>
      <c r="T55" s="49"/>
      <c r="U55" s="49"/>
      <c r="V55" s="49"/>
      <c r="W55" s="49"/>
      <c r="X55" s="49"/>
      <c r="Y55" s="49"/>
      <c r="Z55" s="49"/>
      <c r="AA55" s="43">
        <f t="shared" ref="AA55" si="9">SUM(R55:Z55)</f>
        <v>0</v>
      </c>
      <c r="AB55" s="44">
        <f t="shared" ref="AB55" si="10">AA55+Q55+K55</f>
        <v>0</v>
      </c>
      <c r="AC55" s="49"/>
      <c r="AD55" s="49"/>
      <c r="AE55" s="49"/>
      <c r="AF55" s="45">
        <f t="shared" ref="AF55" si="11">SUM(AC55:AE55)</f>
        <v>0</v>
      </c>
      <c r="AG55" s="50"/>
      <c r="AH55" s="46"/>
      <c r="AI55" s="47"/>
      <c r="AJ55" s="8"/>
      <c r="AK55" s="8"/>
      <c r="AL55" s="8"/>
      <c r="AM55" s="8"/>
      <c r="AN55" s="8"/>
    </row>
    <row r="56" spans="2:40" x14ac:dyDescent="0.2">
      <c r="E56" s="58"/>
      <c r="F56" s="59"/>
      <c r="G56" s="59"/>
      <c r="H56" s="59"/>
      <c r="I56" s="59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1"/>
      <c r="AJ56" s="8"/>
      <c r="AK56" s="8"/>
      <c r="AL56" s="8"/>
      <c r="AM56" s="8"/>
      <c r="AN56" s="8"/>
    </row>
    <row r="57" spans="2:40" x14ac:dyDescent="0.2">
      <c r="D57" s="8"/>
      <c r="E57" s="58"/>
      <c r="F57" s="59"/>
      <c r="G57" s="59"/>
      <c r="H57" s="59"/>
      <c r="I57" s="59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1"/>
      <c r="AJ57" s="8"/>
      <c r="AK57" s="8"/>
      <c r="AL57" s="8"/>
      <c r="AM57" s="8"/>
      <c r="AN57" s="8"/>
    </row>
    <row r="58" spans="2:40" x14ac:dyDescent="0.2">
      <c r="D58" s="8"/>
      <c r="E58" s="58"/>
      <c r="F58" s="59"/>
      <c r="G58" s="59"/>
      <c r="H58" s="59"/>
      <c r="I58" s="59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1"/>
      <c r="AJ58" s="8"/>
      <c r="AK58" s="8"/>
      <c r="AL58" s="8"/>
      <c r="AM58" s="8"/>
      <c r="AN58" s="8"/>
    </row>
    <row r="59" spans="2:40" x14ac:dyDescent="0.2">
      <c r="D59" s="8"/>
      <c r="E59" s="58"/>
      <c r="F59" s="59"/>
      <c r="G59" s="59"/>
      <c r="H59" s="59"/>
      <c r="I59" s="59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1"/>
      <c r="AJ59" s="8"/>
      <c r="AK59" s="8"/>
      <c r="AL59" s="8"/>
      <c r="AM59" s="8"/>
      <c r="AN59" s="8"/>
    </row>
    <row r="60" spans="2:40" x14ac:dyDescent="0.2">
      <c r="D60" s="8"/>
      <c r="E60" s="58"/>
      <c r="F60" s="59"/>
      <c r="G60" s="59"/>
      <c r="H60" s="59"/>
      <c r="I60" s="59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1"/>
      <c r="AJ60" s="8"/>
      <c r="AK60" s="8"/>
      <c r="AL60" s="8"/>
      <c r="AM60" s="8"/>
      <c r="AN60" s="8"/>
    </row>
    <row r="61" spans="2:40" x14ac:dyDescent="0.2">
      <c r="E61" s="62"/>
      <c r="F61" s="59"/>
      <c r="G61" s="59"/>
      <c r="H61" s="59"/>
      <c r="I61" s="59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1"/>
      <c r="AJ61" s="8"/>
      <c r="AK61" s="8"/>
      <c r="AL61" s="8"/>
      <c r="AM61" s="8"/>
      <c r="AN61" s="8"/>
    </row>
    <row r="62" spans="2:40" x14ac:dyDescent="0.2">
      <c r="E62" s="7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7"/>
      <c r="AJ62" s="8"/>
      <c r="AK62" s="8"/>
      <c r="AL62" s="8"/>
      <c r="AM62" s="8"/>
      <c r="AN62" s="8"/>
    </row>
    <row r="63" spans="2:40" x14ac:dyDescent="0.2">
      <c r="E63" s="7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7"/>
      <c r="AJ63" s="8"/>
      <c r="AK63" s="8"/>
      <c r="AL63" s="8"/>
      <c r="AM63" s="8"/>
      <c r="AN63" s="8"/>
    </row>
    <row r="64" spans="2:40" x14ac:dyDescent="0.2">
      <c r="E64" s="7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7"/>
      <c r="AJ64" s="8"/>
      <c r="AK64" s="8"/>
      <c r="AL64" s="8"/>
      <c r="AM64" s="8"/>
      <c r="AN64" s="8"/>
    </row>
    <row r="65" spans="5:40" x14ac:dyDescent="0.2">
      <c r="E65" s="7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7"/>
      <c r="AJ65" s="8"/>
      <c r="AK65" s="8"/>
      <c r="AL65" s="8"/>
      <c r="AM65" s="8"/>
      <c r="AN65" s="8"/>
    </row>
    <row r="66" spans="5:40" x14ac:dyDescent="0.2">
      <c r="E66" s="7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7"/>
      <c r="AJ66" s="8"/>
      <c r="AK66" s="8"/>
      <c r="AL66" s="8"/>
      <c r="AM66" s="8"/>
      <c r="AN66" s="8"/>
    </row>
    <row r="67" spans="5:40" x14ac:dyDescent="0.2">
      <c r="E67" s="7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7"/>
      <c r="AJ67" s="8"/>
      <c r="AK67" s="8"/>
      <c r="AL67" s="8"/>
      <c r="AM67" s="8"/>
      <c r="AN67" s="8"/>
    </row>
    <row r="68" spans="5:40" x14ac:dyDescent="0.2">
      <c r="E68" s="7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7"/>
      <c r="AJ68" s="8"/>
      <c r="AK68" s="8"/>
      <c r="AL68" s="8"/>
      <c r="AM68" s="8"/>
      <c r="AN68" s="8"/>
    </row>
    <row r="69" spans="5:40" x14ac:dyDescent="0.2">
      <c r="E69" s="7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7"/>
      <c r="AJ69" s="8"/>
      <c r="AK69" s="8"/>
      <c r="AL69" s="8"/>
      <c r="AM69" s="8"/>
      <c r="AN69" s="8"/>
    </row>
    <row r="70" spans="5:40" x14ac:dyDescent="0.2">
      <c r="E70" s="7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7"/>
      <c r="AJ70" s="8"/>
      <c r="AK70" s="8"/>
      <c r="AL70" s="8"/>
      <c r="AM70" s="8"/>
      <c r="AN70" s="8"/>
    </row>
    <row r="71" spans="5:40" x14ac:dyDescent="0.2">
      <c r="E71" s="7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7"/>
      <c r="AJ71" s="8"/>
      <c r="AK71" s="8"/>
      <c r="AL71" s="8"/>
      <c r="AM71" s="8"/>
      <c r="AN71" s="8"/>
    </row>
    <row r="72" spans="5:40" x14ac:dyDescent="0.2">
      <c r="E72" s="7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7"/>
      <c r="AJ72" s="8"/>
      <c r="AK72" s="8"/>
      <c r="AL72" s="8"/>
      <c r="AM72" s="8"/>
      <c r="AN72" s="8"/>
    </row>
    <row r="73" spans="5:40" x14ac:dyDescent="0.2">
      <c r="E73" s="7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7"/>
      <c r="AJ73" s="8"/>
      <c r="AK73" s="8"/>
      <c r="AL73" s="8"/>
      <c r="AM73" s="8"/>
      <c r="AN73" s="8"/>
    </row>
    <row r="74" spans="5:40" x14ac:dyDescent="0.2">
      <c r="E74" s="7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7"/>
      <c r="AJ74" s="8"/>
      <c r="AK74" s="8"/>
      <c r="AL74" s="8"/>
      <c r="AM74" s="8"/>
      <c r="AN74" s="8"/>
    </row>
    <row r="75" spans="5:40" x14ac:dyDescent="0.2">
      <c r="E75" s="7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7"/>
      <c r="AJ75" s="8"/>
      <c r="AK75" s="8"/>
      <c r="AL75" s="8"/>
      <c r="AM75" s="8"/>
      <c r="AN75" s="8"/>
    </row>
    <row r="76" spans="5:40" x14ac:dyDescent="0.2">
      <c r="E76" s="7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7"/>
      <c r="AJ76" s="8"/>
      <c r="AK76" s="8"/>
      <c r="AL76" s="8"/>
      <c r="AM76" s="8"/>
      <c r="AN76" s="8"/>
    </row>
    <row r="77" spans="5:40" x14ac:dyDescent="0.2">
      <c r="E77" s="7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7"/>
      <c r="AJ77" s="8"/>
      <c r="AK77" s="8"/>
      <c r="AL77" s="8"/>
      <c r="AM77" s="8"/>
      <c r="AN77" s="8"/>
    </row>
    <row r="78" spans="5:40" x14ac:dyDescent="0.2">
      <c r="E78" s="7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7"/>
      <c r="AJ78" s="8"/>
      <c r="AK78" s="8"/>
      <c r="AL78" s="8"/>
      <c r="AM78" s="8"/>
      <c r="AN78" s="8"/>
    </row>
    <row r="79" spans="5:40" x14ac:dyDescent="0.2">
      <c r="E79" s="7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7"/>
      <c r="AJ79" s="8"/>
      <c r="AK79" s="8"/>
      <c r="AL79" s="8"/>
      <c r="AM79" s="8"/>
      <c r="AN79" s="8"/>
    </row>
    <row r="80" spans="5:40" x14ac:dyDescent="0.2">
      <c r="E80" s="7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7"/>
      <c r="AJ80" s="8"/>
      <c r="AK80" s="8"/>
      <c r="AL80" s="8"/>
      <c r="AM80" s="8"/>
      <c r="AN80" s="8"/>
    </row>
    <row r="81" spans="5:40" x14ac:dyDescent="0.2">
      <c r="E81" s="7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7"/>
      <c r="AJ81" s="8"/>
      <c r="AK81" s="8"/>
      <c r="AL81" s="8"/>
      <c r="AM81" s="8"/>
      <c r="AN81" s="8"/>
    </row>
    <row r="82" spans="5:40" x14ac:dyDescent="0.2">
      <c r="E82" s="7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7"/>
      <c r="AJ82" s="8"/>
      <c r="AK82" s="8"/>
      <c r="AL82" s="8"/>
      <c r="AM82" s="8"/>
      <c r="AN82" s="8"/>
    </row>
    <row r="83" spans="5:40" x14ac:dyDescent="0.2">
      <c r="E83" s="7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7"/>
      <c r="AJ83" s="8"/>
      <c r="AK83" s="8"/>
      <c r="AL83" s="8"/>
      <c r="AM83" s="8"/>
      <c r="AN83" s="8"/>
    </row>
    <row r="84" spans="5:40" x14ac:dyDescent="0.2">
      <c r="E84" s="7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7"/>
      <c r="AJ84" s="8"/>
      <c r="AK84" s="8"/>
      <c r="AL84" s="8"/>
      <c r="AM84" s="8"/>
      <c r="AN84" s="8"/>
    </row>
    <row r="85" spans="5:40" x14ac:dyDescent="0.2">
      <c r="E85" s="7"/>
      <c r="F85" s="63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7"/>
      <c r="AJ85" s="8"/>
      <c r="AK85" s="8"/>
      <c r="AL85" s="8"/>
      <c r="AM85" s="8"/>
      <c r="AN85" s="8"/>
    </row>
    <row r="86" spans="5:40" x14ac:dyDescent="0.2">
      <c r="E86" s="7"/>
      <c r="F86" s="63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7"/>
      <c r="AJ86" s="8"/>
      <c r="AK86" s="8"/>
      <c r="AL86" s="8"/>
      <c r="AM86" s="8"/>
      <c r="AN86" s="8"/>
    </row>
    <row r="87" spans="5:40" x14ac:dyDescent="0.2">
      <c r="E87" s="7"/>
      <c r="F87" s="63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7"/>
      <c r="AJ87" s="8"/>
      <c r="AK87" s="8"/>
      <c r="AL87" s="8"/>
      <c r="AM87" s="8"/>
      <c r="AN87" s="8"/>
    </row>
    <row r="88" spans="5:40" x14ac:dyDescent="0.2">
      <c r="E88" s="7"/>
      <c r="F88" s="63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7"/>
      <c r="AJ88" s="8"/>
      <c r="AK88" s="8"/>
      <c r="AL88" s="8"/>
      <c r="AM88" s="8"/>
      <c r="AN88" s="8"/>
    </row>
    <row r="89" spans="5:40" x14ac:dyDescent="0.2">
      <c r="E89" s="7"/>
      <c r="F89" s="63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7"/>
      <c r="AJ89" s="8"/>
      <c r="AK89" s="8"/>
      <c r="AL89" s="8"/>
      <c r="AM89" s="8"/>
      <c r="AN89" s="8"/>
    </row>
    <row r="90" spans="5:40" x14ac:dyDescent="0.2">
      <c r="E90" s="7"/>
      <c r="F90" s="63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7"/>
      <c r="AJ90" s="8"/>
      <c r="AK90" s="8"/>
      <c r="AL90" s="8"/>
      <c r="AM90" s="8"/>
      <c r="AN90" s="8"/>
    </row>
    <row r="91" spans="5:40" x14ac:dyDescent="0.2">
      <c r="E91" s="7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7"/>
      <c r="AJ91" s="8"/>
      <c r="AK91" s="8"/>
      <c r="AL91" s="8"/>
      <c r="AM91" s="8"/>
      <c r="AN91" s="8"/>
    </row>
    <row r="92" spans="5:40" x14ac:dyDescent="0.2">
      <c r="E92" s="7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7"/>
      <c r="AJ92" s="8"/>
      <c r="AK92" s="8"/>
      <c r="AL92" s="8"/>
      <c r="AM92" s="8"/>
      <c r="AN92" s="8"/>
    </row>
    <row r="93" spans="5:40" x14ac:dyDescent="0.2">
      <c r="E93" s="7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7"/>
      <c r="AJ93" s="8"/>
      <c r="AK93" s="8"/>
      <c r="AL93" s="8"/>
      <c r="AM93" s="8"/>
      <c r="AN93" s="8"/>
    </row>
    <row r="94" spans="5:40" x14ac:dyDescent="0.2">
      <c r="E94" s="7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7"/>
      <c r="AJ94" s="8"/>
      <c r="AK94" s="8"/>
      <c r="AL94" s="8"/>
      <c r="AM94" s="8"/>
      <c r="AN94" s="8"/>
    </row>
    <row r="95" spans="5:40" x14ac:dyDescent="0.2">
      <c r="E95" s="7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7"/>
      <c r="AJ95" s="8"/>
      <c r="AK95" s="8"/>
      <c r="AL95" s="8"/>
      <c r="AM95" s="8"/>
      <c r="AN95" s="8"/>
    </row>
    <row r="96" spans="5:40" x14ac:dyDescent="0.2">
      <c r="E96" s="7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7"/>
      <c r="AJ96" s="8"/>
      <c r="AK96" s="8"/>
      <c r="AL96" s="8"/>
      <c r="AM96" s="8"/>
      <c r="AN96" s="8"/>
    </row>
    <row r="97" spans="5:40" x14ac:dyDescent="0.2">
      <c r="E97" s="7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7"/>
      <c r="AJ97" s="8"/>
      <c r="AK97" s="8"/>
      <c r="AL97" s="8"/>
      <c r="AM97" s="8"/>
      <c r="AN97" s="8"/>
    </row>
    <row r="98" spans="5:40" x14ac:dyDescent="0.2">
      <c r="E98" s="7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7"/>
      <c r="AJ98" s="8"/>
      <c r="AK98" s="8"/>
      <c r="AL98" s="8"/>
      <c r="AM98" s="8"/>
      <c r="AN98" s="8"/>
    </row>
    <row r="99" spans="5:40" x14ac:dyDescent="0.2">
      <c r="E99" s="7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7"/>
      <c r="AJ99" s="8"/>
      <c r="AK99" s="8"/>
      <c r="AL99" s="8"/>
      <c r="AM99" s="8"/>
      <c r="AN99" s="8"/>
    </row>
    <row r="100" spans="5:40" x14ac:dyDescent="0.2">
      <c r="E100" s="7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7"/>
      <c r="AJ100" s="8"/>
      <c r="AK100" s="8"/>
      <c r="AL100" s="8"/>
      <c r="AM100" s="8"/>
      <c r="AN100" s="8"/>
    </row>
    <row r="101" spans="5:40" x14ac:dyDescent="0.2">
      <c r="E101" s="7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7"/>
      <c r="AJ101" s="8"/>
      <c r="AK101" s="8"/>
      <c r="AL101" s="8"/>
      <c r="AM101" s="8"/>
      <c r="AN101" s="8"/>
    </row>
    <row r="102" spans="5:40" x14ac:dyDescent="0.2">
      <c r="E102" s="7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7"/>
      <c r="AJ102" s="8"/>
      <c r="AK102" s="8"/>
      <c r="AL102" s="8"/>
      <c r="AM102" s="8"/>
      <c r="AN102" s="8"/>
    </row>
    <row r="103" spans="5:40" x14ac:dyDescent="0.2">
      <c r="E103" s="7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7"/>
      <c r="AJ103" s="8"/>
      <c r="AK103" s="8"/>
      <c r="AL103" s="8"/>
      <c r="AM103" s="8"/>
      <c r="AN103" s="8"/>
    </row>
    <row r="104" spans="5:40" x14ac:dyDescent="0.2">
      <c r="E104" s="7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7"/>
      <c r="AJ104" s="8"/>
      <c r="AK104" s="8"/>
      <c r="AL104" s="8"/>
      <c r="AM104" s="8"/>
      <c r="AN104" s="8"/>
    </row>
    <row r="105" spans="5:40" x14ac:dyDescent="0.2">
      <c r="E105" s="7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7"/>
      <c r="AJ105" s="8"/>
      <c r="AK105" s="8"/>
      <c r="AL105" s="8"/>
      <c r="AM105" s="8"/>
      <c r="AN105" s="8"/>
    </row>
    <row r="106" spans="5:40" x14ac:dyDescent="0.2">
      <c r="E106" s="7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7"/>
      <c r="AJ106" s="8"/>
      <c r="AK106" s="8"/>
      <c r="AL106" s="8"/>
      <c r="AM106" s="8"/>
      <c r="AN106" s="8"/>
    </row>
    <row r="107" spans="5:40" x14ac:dyDescent="0.2">
      <c r="E107" s="7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7"/>
      <c r="AJ107" s="8"/>
      <c r="AK107" s="8"/>
      <c r="AL107" s="8"/>
      <c r="AM107" s="8"/>
      <c r="AN107" s="8"/>
    </row>
    <row r="108" spans="5:40" x14ac:dyDescent="0.2">
      <c r="E108" s="7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7"/>
      <c r="AJ108" s="8"/>
      <c r="AK108" s="8"/>
      <c r="AL108" s="8"/>
      <c r="AM108" s="8"/>
      <c r="AN108" s="8"/>
    </row>
    <row r="109" spans="5:40" x14ac:dyDescent="0.2">
      <c r="E109" s="7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7"/>
      <c r="AJ109" s="8"/>
      <c r="AK109" s="8"/>
      <c r="AL109" s="8"/>
      <c r="AM109" s="8"/>
      <c r="AN109" s="8"/>
    </row>
    <row r="110" spans="5:40" x14ac:dyDescent="0.2">
      <c r="E110" s="7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7"/>
      <c r="AJ110" s="8"/>
      <c r="AK110" s="8"/>
      <c r="AL110" s="8"/>
      <c r="AM110" s="8"/>
      <c r="AN110" s="8"/>
    </row>
    <row r="111" spans="5:40" x14ac:dyDescent="0.2">
      <c r="E111" s="7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7"/>
      <c r="AJ111" s="8"/>
      <c r="AK111" s="8"/>
      <c r="AL111" s="8"/>
      <c r="AM111" s="8"/>
      <c r="AN111" s="8"/>
    </row>
    <row r="112" spans="5:40" x14ac:dyDescent="0.2">
      <c r="E112" s="7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7"/>
      <c r="AJ112" s="8"/>
      <c r="AK112" s="8"/>
      <c r="AL112" s="8"/>
      <c r="AM112" s="8"/>
      <c r="AN112" s="8"/>
    </row>
    <row r="113" spans="5:40" x14ac:dyDescent="0.2">
      <c r="E113" s="7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7"/>
      <c r="AJ113" s="8"/>
      <c r="AK113" s="8"/>
      <c r="AL113" s="8"/>
      <c r="AM113" s="8"/>
      <c r="AN113" s="8"/>
    </row>
    <row r="114" spans="5:40" x14ac:dyDescent="0.2">
      <c r="E114" s="7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7"/>
      <c r="AJ114" s="8"/>
      <c r="AK114" s="8"/>
      <c r="AL114" s="8"/>
      <c r="AM114" s="8"/>
      <c r="AN114" s="8"/>
    </row>
    <row r="115" spans="5:40" x14ac:dyDescent="0.2">
      <c r="E115" s="7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7"/>
      <c r="AJ115" s="8"/>
      <c r="AK115" s="8"/>
      <c r="AL115" s="8"/>
      <c r="AM115" s="8"/>
      <c r="AN115" s="8"/>
    </row>
    <row r="116" spans="5:40" x14ac:dyDescent="0.2">
      <c r="E116" s="7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7"/>
      <c r="AJ116" s="8"/>
      <c r="AK116" s="8"/>
      <c r="AL116" s="8"/>
      <c r="AM116" s="8"/>
      <c r="AN116" s="8"/>
    </row>
    <row r="117" spans="5:40" x14ac:dyDescent="0.2">
      <c r="E117" s="7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7"/>
      <c r="AJ117" s="8"/>
      <c r="AK117" s="8"/>
      <c r="AL117" s="8"/>
      <c r="AM117" s="8"/>
      <c r="AN117" s="8"/>
    </row>
    <row r="118" spans="5:40" x14ac:dyDescent="0.2">
      <c r="E118" s="7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7"/>
      <c r="AJ118" s="8"/>
      <c r="AK118" s="8"/>
      <c r="AL118" s="8"/>
      <c r="AM118" s="8"/>
      <c r="AN118" s="8"/>
    </row>
    <row r="119" spans="5:40" x14ac:dyDescent="0.2">
      <c r="E119" s="7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7"/>
      <c r="AJ119" s="8"/>
      <c r="AK119" s="8"/>
      <c r="AL119" s="8"/>
      <c r="AM119" s="8"/>
      <c r="AN119" s="8"/>
    </row>
    <row r="120" spans="5:40" x14ac:dyDescent="0.2">
      <c r="E120" s="7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7"/>
      <c r="AJ120" s="8"/>
      <c r="AK120" s="8"/>
      <c r="AL120" s="8"/>
      <c r="AM120" s="8"/>
      <c r="AN120" s="8"/>
    </row>
    <row r="121" spans="5:40" x14ac:dyDescent="0.2">
      <c r="E121" s="7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7"/>
      <c r="AJ121" s="8"/>
      <c r="AK121" s="8"/>
      <c r="AL121" s="8"/>
      <c r="AM121" s="8"/>
      <c r="AN121" s="8"/>
    </row>
    <row r="122" spans="5:40" x14ac:dyDescent="0.2">
      <c r="E122" s="7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7"/>
      <c r="AJ122" s="8"/>
      <c r="AK122" s="8"/>
      <c r="AL122" s="8"/>
      <c r="AM122" s="8"/>
      <c r="AN122" s="8"/>
    </row>
    <row r="123" spans="5:40" x14ac:dyDescent="0.2">
      <c r="E123" s="7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7"/>
      <c r="AJ123" s="8"/>
      <c r="AK123" s="8"/>
      <c r="AL123" s="8"/>
      <c r="AM123" s="8"/>
      <c r="AN123" s="8"/>
    </row>
    <row r="124" spans="5:40" x14ac:dyDescent="0.2">
      <c r="E124" s="7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7"/>
      <c r="AJ124" s="8"/>
      <c r="AK124" s="8"/>
      <c r="AL124" s="8"/>
      <c r="AM124" s="8"/>
      <c r="AN124" s="8"/>
    </row>
    <row r="125" spans="5:40" x14ac:dyDescent="0.2">
      <c r="E125" s="7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7"/>
      <c r="AJ125" s="8"/>
      <c r="AK125" s="8"/>
      <c r="AL125" s="8"/>
      <c r="AM125" s="8"/>
      <c r="AN125" s="8"/>
    </row>
    <row r="126" spans="5:40" x14ac:dyDescent="0.2">
      <c r="E126" s="7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7"/>
      <c r="AJ126" s="8"/>
      <c r="AK126" s="8"/>
      <c r="AL126" s="8"/>
      <c r="AM126" s="8"/>
      <c r="AN126" s="8"/>
    </row>
    <row r="127" spans="5:40" x14ac:dyDescent="0.2">
      <c r="E127" s="7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7"/>
      <c r="AJ127" s="8"/>
      <c r="AK127" s="8"/>
      <c r="AL127" s="8"/>
      <c r="AM127" s="8"/>
      <c r="AN127" s="8"/>
    </row>
    <row r="128" spans="5:40" x14ac:dyDescent="0.2">
      <c r="E128" s="7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7"/>
      <c r="AJ128" s="8"/>
      <c r="AK128" s="8"/>
      <c r="AL128" s="8"/>
      <c r="AM128" s="8"/>
      <c r="AN128" s="8"/>
    </row>
    <row r="129" spans="5:40" x14ac:dyDescent="0.2">
      <c r="E129" s="7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7"/>
      <c r="AJ129" s="8"/>
      <c r="AK129" s="8"/>
      <c r="AL129" s="8"/>
      <c r="AM129" s="8"/>
      <c r="AN129" s="8"/>
    </row>
    <row r="130" spans="5:40" x14ac:dyDescent="0.2">
      <c r="E130" s="7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7"/>
      <c r="AJ130" s="8"/>
      <c r="AK130" s="8"/>
      <c r="AL130" s="8"/>
      <c r="AM130" s="8"/>
      <c r="AN130" s="8"/>
    </row>
    <row r="131" spans="5:40" x14ac:dyDescent="0.2">
      <c r="E131" s="7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7"/>
      <c r="AJ131" s="8"/>
      <c r="AK131" s="8"/>
      <c r="AL131" s="8"/>
      <c r="AM131" s="8"/>
      <c r="AN131" s="8"/>
    </row>
    <row r="132" spans="5:40" x14ac:dyDescent="0.2">
      <c r="E132" s="7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7"/>
      <c r="AJ132" s="8"/>
      <c r="AK132" s="8"/>
      <c r="AL132" s="8"/>
      <c r="AM132" s="8"/>
      <c r="AN132" s="8"/>
    </row>
    <row r="133" spans="5:40" x14ac:dyDescent="0.2">
      <c r="E133" s="7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7"/>
      <c r="AJ133" s="8"/>
      <c r="AK133" s="8"/>
      <c r="AL133" s="8"/>
      <c r="AM133" s="8"/>
      <c r="AN133" s="8"/>
    </row>
    <row r="134" spans="5:40" x14ac:dyDescent="0.2">
      <c r="E134" s="7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7"/>
      <c r="AJ134" s="8"/>
      <c r="AK134" s="8"/>
      <c r="AL134" s="8"/>
      <c r="AM134" s="8"/>
      <c r="AN134" s="8"/>
    </row>
    <row r="135" spans="5:40" x14ac:dyDescent="0.2">
      <c r="E135" s="7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7"/>
      <c r="AJ135" s="8"/>
      <c r="AK135" s="8"/>
      <c r="AL135" s="8"/>
      <c r="AM135" s="8"/>
      <c r="AN135" s="8"/>
    </row>
    <row r="136" spans="5:40" x14ac:dyDescent="0.2">
      <c r="E136" s="7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7"/>
      <c r="AJ136" s="8"/>
      <c r="AK136" s="8"/>
      <c r="AL136" s="8"/>
      <c r="AM136" s="8"/>
      <c r="AN136" s="8"/>
    </row>
    <row r="137" spans="5:40" x14ac:dyDescent="0.2">
      <c r="E137" s="7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7"/>
      <c r="AJ137" s="8"/>
      <c r="AK137" s="8"/>
      <c r="AL137" s="8"/>
      <c r="AM137" s="8"/>
      <c r="AN137" s="8"/>
    </row>
  </sheetData>
  <protectedRanges>
    <protectedRange sqref="B50:D52 B55:D55" name="Povolena oblast" securityDescriptor="O:WDG:WDD:(A;;CC;;;WD)"/>
    <protectedRange sqref="B11:D49" name="Povolena oblast_1" securityDescriptor="O:WDG:WDD:(A;;CC;;;WD)"/>
    <protectedRange sqref="B53:D54" name="Povolena oblast_2" securityDescriptor="O:WDG:WDD:(A;;CC;;;WD)"/>
  </protectedRanges>
  <sortState ref="B11:AI54">
    <sortCondition ref="AI11:AI54"/>
  </sortState>
  <mergeCells count="13">
    <mergeCell ref="E6:E9"/>
    <mergeCell ref="F6:AB6"/>
    <mergeCell ref="AC6:AF8"/>
    <mergeCell ref="AG6:AG9"/>
    <mergeCell ref="AH6:AH9"/>
    <mergeCell ref="AI6:AI9"/>
    <mergeCell ref="F7:K7"/>
    <mergeCell ref="L7:Q7"/>
    <mergeCell ref="R7:AA7"/>
    <mergeCell ref="AB7:AB9"/>
    <mergeCell ref="F8:K8"/>
    <mergeCell ref="L8:Q8"/>
    <mergeCell ref="R8:AA8"/>
  </mergeCells>
  <phoneticPr fontId="2" type="noConversion"/>
  <pageMargins left="0.78740157499999996" right="0.78740157499999996" top="0.984251969" bottom="0.984251969" header="0.4921259845" footer="0.4921259845"/>
  <pageSetup paperSize="9" scale="36" orientation="landscape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tabulka-gympl-Slaný</vt:lpstr>
    </vt:vector>
  </TitlesOfParts>
  <Company>2P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Jedelský</dc:creator>
  <cp:lastModifiedBy>Milan Dundr</cp:lastModifiedBy>
  <cp:lastPrinted>2015-03-27T16:29:29Z</cp:lastPrinted>
  <dcterms:created xsi:type="dcterms:W3CDTF">2009-10-20T18:28:24Z</dcterms:created>
  <dcterms:modified xsi:type="dcterms:W3CDTF">2015-03-27T16:34:52Z</dcterms:modified>
</cp:coreProperties>
</file>