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120" yWindow="135" windowWidth="23250" windowHeight="12090"/>
  </bookViews>
  <sheets>
    <sheet name="Tabulka Slaný" sheetId="1" r:id="rId1"/>
  </sheets>
  <calcPr calcId="145621"/>
</workbook>
</file>

<file path=xl/calcChain.xml><?xml version="1.0" encoding="utf-8"?>
<calcChain xmlns="http://schemas.openxmlformats.org/spreadsheetml/2006/main">
  <c r="J47" i="1" l="1"/>
  <c r="AR49" i="1"/>
  <c r="AR27" i="1"/>
  <c r="AR30" i="1"/>
  <c r="AR10" i="1"/>
  <c r="AR20" i="1"/>
  <c r="AR24" i="1"/>
  <c r="AR19" i="1"/>
  <c r="AR40" i="1"/>
  <c r="AR52" i="1"/>
  <c r="AR9" i="1"/>
  <c r="AR14" i="1"/>
  <c r="AR26" i="1"/>
  <c r="AR45" i="1"/>
  <c r="AR25" i="1"/>
  <c r="AR22" i="1"/>
  <c r="AR12" i="1"/>
  <c r="AR16" i="1"/>
  <c r="AR37" i="1"/>
  <c r="AR23" i="1"/>
  <c r="AR13" i="1"/>
  <c r="AR39" i="1"/>
  <c r="AR42" i="1"/>
  <c r="AR46" i="1"/>
  <c r="AR36" i="1"/>
  <c r="AR44" i="1"/>
  <c r="AR11" i="1"/>
  <c r="AR38" i="1"/>
  <c r="AR21" i="1"/>
  <c r="AR28" i="1"/>
  <c r="AR29" i="1"/>
  <c r="AR31" i="1"/>
  <c r="AR41" i="1"/>
  <c r="AR51" i="1"/>
  <c r="AR17" i="1"/>
  <c r="AR50" i="1"/>
  <c r="AR33" i="1"/>
  <c r="AR32" i="1"/>
  <c r="AR34" i="1"/>
  <c r="AR15" i="1"/>
  <c r="AR35" i="1"/>
  <c r="AR18" i="1"/>
  <c r="AR48" i="1"/>
  <c r="AR43" i="1"/>
  <c r="AR47" i="1"/>
  <c r="AK49" i="1"/>
  <c r="AK27" i="1"/>
  <c r="AQ49" i="1"/>
  <c r="AQ27" i="1"/>
  <c r="AQ30" i="1"/>
  <c r="AQ10" i="1"/>
  <c r="AQ20" i="1"/>
  <c r="AQ24" i="1"/>
  <c r="AQ19" i="1"/>
  <c r="AQ40" i="1"/>
  <c r="AQ52" i="1"/>
  <c r="AQ9" i="1"/>
  <c r="AQ14" i="1"/>
  <c r="AQ26" i="1"/>
  <c r="AQ45" i="1"/>
  <c r="AQ25" i="1"/>
  <c r="AQ22" i="1"/>
  <c r="AQ12" i="1"/>
  <c r="AQ16" i="1"/>
  <c r="AQ37" i="1"/>
  <c r="AQ23" i="1"/>
  <c r="AQ13" i="1"/>
  <c r="AQ39" i="1"/>
  <c r="AQ42" i="1"/>
  <c r="AQ46" i="1"/>
  <c r="AQ36" i="1"/>
  <c r="AQ44" i="1"/>
  <c r="AQ11" i="1"/>
  <c r="AQ38" i="1"/>
  <c r="AQ21" i="1"/>
  <c r="AQ28" i="1"/>
  <c r="AQ29" i="1"/>
  <c r="AQ31" i="1"/>
  <c r="AQ41" i="1"/>
  <c r="AQ51" i="1"/>
  <c r="AQ17" i="1"/>
  <c r="AQ50" i="1"/>
  <c r="AQ33" i="1"/>
  <c r="AQ32" i="1"/>
  <c r="AQ34" i="1"/>
  <c r="AQ15" i="1"/>
  <c r="AQ35" i="1"/>
  <c r="AQ18" i="1"/>
  <c r="AQ48" i="1"/>
  <c r="AQ43" i="1"/>
  <c r="AQ47" i="1"/>
  <c r="AK30" i="1" l="1"/>
  <c r="AK10" i="1"/>
  <c r="AK20" i="1"/>
  <c r="AK24" i="1"/>
  <c r="AK19" i="1"/>
  <c r="AK40" i="1"/>
  <c r="AK52" i="1"/>
  <c r="AK9" i="1"/>
  <c r="AK14" i="1"/>
  <c r="AK26" i="1"/>
  <c r="AK45" i="1"/>
  <c r="AK25" i="1"/>
  <c r="AK22" i="1"/>
  <c r="AK12" i="1"/>
  <c r="AK16" i="1"/>
  <c r="AK37" i="1"/>
  <c r="AK23" i="1"/>
  <c r="AK13" i="1"/>
  <c r="AK39" i="1"/>
  <c r="AK42" i="1"/>
  <c r="AK46" i="1"/>
  <c r="AK36" i="1"/>
  <c r="AK44" i="1"/>
  <c r="AK11" i="1"/>
  <c r="AK38" i="1"/>
  <c r="AK21" i="1"/>
  <c r="AK28" i="1"/>
  <c r="AK29" i="1"/>
  <c r="AK31" i="1"/>
  <c r="AK41" i="1"/>
  <c r="AK51" i="1"/>
  <c r="AK17" i="1"/>
  <c r="AK50" i="1"/>
  <c r="AK33" i="1"/>
  <c r="AK32" i="1"/>
  <c r="AK34" i="1"/>
  <c r="AK15" i="1"/>
  <c r="AK35" i="1"/>
  <c r="AK18" i="1"/>
  <c r="AK48" i="1"/>
  <c r="AK43" i="1"/>
  <c r="AK47" i="1"/>
  <c r="AF49" i="1"/>
  <c r="AF27" i="1"/>
  <c r="AF30" i="1"/>
  <c r="AF10" i="1"/>
  <c r="AF20" i="1"/>
  <c r="AF24" i="1"/>
  <c r="AF19" i="1"/>
  <c r="AF40" i="1"/>
  <c r="AF52" i="1"/>
  <c r="AF9" i="1"/>
  <c r="AF14" i="1"/>
  <c r="AF26" i="1"/>
  <c r="AF45" i="1"/>
  <c r="AF25" i="1"/>
  <c r="AF22" i="1"/>
  <c r="AF12" i="1"/>
  <c r="AF16" i="1"/>
  <c r="AF37" i="1"/>
  <c r="AF23" i="1"/>
  <c r="AF13" i="1"/>
  <c r="AF39" i="1"/>
  <c r="AF42" i="1"/>
  <c r="AF46" i="1"/>
  <c r="AF36" i="1"/>
  <c r="AF44" i="1"/>
  <c r="AF11" i="1"/>
  <c r="AF38" i="1"/>
  <c r="AF21" i="1"/>
  <c r="AF28" i="1"/>
  <c r="AF29" i="1"/>
  <c r="AF31" i="1"/>
  <c r="AF41" i="1"/>
  <c r="AF51" i="1"/>
  <c r="AF17" i="1"/>
  <c r="AF50" i="1"/>
  <c r="AF33" i="1"/>
  <c r="AF32" i="1"/>
  <c r="AF34" i="1"/>
  <c r="AF15" i="1"/>
  <c r="AF35" i="1"/>
  <c r="AF18" i="1"/>
  <c r="AF48" i="1"/>
  <c r="AF43" i="1"/>
  <c r="AF47" i="1"/>
  <c r="Q49" i="1"/>
  <c r="Q27" i="1"/>
  <c r="Q30" i="1"/>
  <c r="Q10" i="1"/>
  <c r="Q20" i="1"/>
  <c r="Q24" i="1"/>
  <c r="Q19" i="1"/>
  <c r="Q40" i="1"/>
  <c r="Q52" i="1"/>
  <c r="Q9" i="1"/>
  <c r="Q14" i="1"/>
  <c r="Q26" i="1"/>
  <c r="Q45" i="1"/>
  <c r="Q25" i="1"/>
  <c r="Q22" i="1"/>
  <c r="Q12" i="1"/>
  <c r="Q16" i="1"/>
  <c r="Q37" i="1"/>
  <c r="Q23" i="1"/>
  <c r="Q13" i="1"/>
  <c r="Q39" i="1"/>
  <c r="Q42" i="1"/>
  <c r="Q46" i="1"/>
  <c r="Q36" i="1"/>
  <c r="Q44" i="1"/>
  <c r="Q11" i="1"/>
  <c r="Q38" i="1"/>
  <c r="Q21" i="1"/>
  <c r="Q28" i="1"/>
  <c r="Q29" i="1"/>
  <c r="Q31" i="1"/>
  <c r="Q41" i="1"/>
  <c r="Q51" i="1"/>
  <c r="Q17" i="1"/>
  <c r="Q50" i="1"/>
  <c r="Q33" i="1"/>
  <c r="Q32" i="1"/>
  <c r="Q34" i="1"/>
  <c r="Q15" i="1"/>
  <c r="Q35" i="1"/>
  <c r="Q18" i="1"/>
  <c r="Q48" i="1"/>
  <c r="Q43" i="1"/>
  <c r="Q47" i="1"/>
  <c r="J49" i="1"/>
  <c r="J27" i="1"/>
  <c r="J30" i="1"/>
  <c r="J10" i="1"/>
  <c r="J20" i="1"/>
  <c r="J24" i="1"/>
  <c r="J19" i="1"/>
  <c r="J40" i="1"/>
  <c r="J52" i="1"/>
  <c r="J9" i="1"/>
  <c r="J14" i="1"/>
  <c r="J26" i="1"/>
  <c r="J45" i="1"/>
  <c r="J25" i="1"/>
  <c r="J22" i="1"/>
  <c r="J12" i="1"/>
  <c r="J16" i="1"/>
  <c r="J37" i="1"/>
  <c r="J23" i="1"/>
  <c r="J13" i="1"/>
  <c r="J39" i="1"/>
  <c r="J42" i="1"/>
  <c r="J46" i="1"/>
  <c r="J36" i="1"/>
  <c r="J44" i="1"/>
  <c r="J11" i="1"/>
  <c r="J38" i="1"/>
  <c r="J21" i="1"/>
  <c r="J28" i="1"/>
  <c r="J29" i="1"/>
  <c r="J31" i="1"/>
  <c r="J41" i="1"/>
  <c r="J51" i="1"/>
  <c r="J17" i="1"/>
  <c r="J50" i="1"/>
  <c r="J33" i="1"/>
  <c r="J32" i="1"/>
  <c r="J34" i="1"/>
  <c r="J15" i="1"/>
  <c r="J35" i="1"/>
  <c r="J18" i="1"/>
  <c r="J48" i="1"/>
  <c r="J43" i="1"/>
  <c r="AG48" i="1" l="1"/>
  <c r="AM48" i="1" s="1"/>
  <c r="AG34" i="1"/>
  <c r="AM34" i="1" s="1"/>
  <c r="AG17" i="1"/>
  <c r="AM17" i="1" s="1"/>
  <c r="AG29" i="1"/>
  <c r="AM29" i="1" s="1"/>
  <c r="AG11" i="1"/>
  <c r="AM11" i="1" s="1"/>
  <c r="AG42" i="1"/>
  <c r="AM42" i="1" s="1"/>
  <c r="AG13" i="1"/>
  <c r="AM13" i="1" s="1"/>
  <c r="AG12" i="1"/>
  <c r="AM12" i="1" s="1"/>
  <c r="AG26" i="1"/>
  <c r="AM26" i="1" s="1"/>
  <c r="AG40" i="1"/>
  <c r="AM40" i="1" s="1"/>
  <c r="AG10" i="1"/>
  <c r="AM10" i="1" s="1"/>
  <c r="AG18" i="1"/>
  <c r="AM18" i="1" s="1"/>
  <c r="AG32" i="1"/>
  <c r="AM32" i="1" s="1"/>
  <c r="AG51" i="1"/>
  <c r="AM51" i="1" s="1"/>
  <c r="AG28" i="1"/>
  <c r="AM28" i="1" s="1"/>
  <c r="AG44" i="1"/>
  <c r="AM44" i="1" s="1"/>
  <c r="AG23" i="1"/>
  <c r="AM23" i="1" s="1"/>
  <c r="AG22" i="1"/>
  <c r="AM22" i="1" s="1"/>
  <c r="AG14" i="1"/>
  <c r="AM14" i="1" s="1"/>
  <c r="AG19" i="1"/>
  <c r="AM19" i="1" s="1"/>
  <c r="AG30" i="1"/>
  <c r="AM30" i="1" s="1"/>
  <c r="AG47" i="1"/>
  <c r="AG35" i="1"/>
  <c r="AM35" i="1" s="1"/>
  <c r="AG33" i="1"/>
  <c r="AM33" i="1" s="1"/>
  <c r="AG41" i="1"/>
  <c r="AM41" i="1" s="1"/>
  <c r="AG21" i="1"/>
  <c r="AM21" i="1" s="1"/>
  <c r="AG36" i="1"/>
  <c r="AM36" i="1" s="1"/>
  <c r="AG37" i="1"/>
  <c r="AM37" i="1" s="1"/>
  <c r="AG25" i="1"/>
  <c r="AM25" i="1" s="1"/>
  <c r="AG9" i="1"/>
  <c r="AM9" i="1" s="1"/>
  <c r="AG24" i="1"/>
  <c r="AM24" i="1" s="1"/>
  <c r="AG27" i="1"/>
  <c r="AM27" i="1" s="1"/>
  <c r="AG43" i="1"/>
  <c r="AM43" i="1" s="1"/>
  <c r="AG15" i="1"/>
  <c r="AM15" i="1" s="1"/>
  <c r="AG50" i="1"/>
  <c r="AM50" i="1" s="1"/>
  <c r="AG31" i="1"/>
  <c r="AM31" i="1" s="1"/>
  <c r="AG38" i="1"/>
  <c r="AM38" i="1" s="1"/>
  <c r="AG46" i="1"/>
  <c r="AM46" i="1" s="1"/>
  <c r="AG39" i="1"/>
  <c r="AM39" i="1" s="1"/>
  <c r="AG16" i="1"/>
  <c r="AM16" i="1" s="1"/>
  <c r="AG45" i="1"/>
  <c r="AM45" i="1" s="1"/>
  <c r="AG52" i="1"/>
  <c r="AM52" i="1" s="1"/>
  <c r="AG20" i="1"/>
  <c r="AM20" i="1" s="1"/>
  <c r="AG49" i="1"/>
  <c r="AM49" i="1" s="1"/>
  <c r="AM47" i="1" l="1"/>
  <c r="AN45" i="1" s="1"/>
  <c r="AP27" i="1"/>
  <c r="AP24" i="1"/>
  <c r="AP9" i="1"/>
  <c r="AP25" i="1"/>
  <c r="AP37" i="1"/>
  <c r="AP36" i="1"/>
  <c r="AP21" i="1"/>
  <c r="AP41" i="1"/>
  <c r="AP33" i="1"/>
  <c r="AP35" i="1"/>
  <c r="AP47" i="1"/>
  <c r="AP46" i="1"/>
  <c r="AP50" i="1"/>
  <c r="AP30" i="1"/>
  <c r="AP19" i="1"/>
  <c r="AP14" i="1"/>
  <c r="AP22" i="1"/>
  <c r="AP23" i="1"/>
  <c r="AP44" i="1"/>
  <c r="AP28" i="1"/>
  <c r="AP51" i="1"/>
  <c r="AP32" i="1"/>
  <c r="AP18" i="1"/>
  <c r="AP39" i="1"/>
  <c r="AP31" i="1"/>
  <c r="AP43" i="1"/>
  <c r="AP10" i="1"/>
  <c r="AP40" i="1"/>
  <c r="AP26" i="1"/>
  <c r="AP12" i="1"/>
  <c r="AP13" i="1"/>
  <c r="AP42" i="1"/>
  <c r="AP11" i="1"/>
  <c r="AP29" i="1"/>
  <c r="AP17" i="1"/>
  <c r="AP34" i="1"/>
  <c r="AP48" i="1"/>
  <c r="AP49" i="1"/>
  <c r="AP20" i="1"/>
  <c r="AP52" i="1"/>
  <c r="AP45" i="1"/>
  <c r="AP16" i="1"/>
  <c r="AP38" i="1"/>
  <c r="AP15" i="1"/>
  <c r="AN49" i="1" l="1"/>
  <c r="AN18" i="1"/>
  <c r="AN11" i="1"/>
  <c r="AN16" i="1"/>
  <c r="AN32" i="1"/>
  <c r="AN31" i="1"/>
  <c r="AN19" i="1"/>
  <c r="AN24" i="1"/>
  <c r="AN14" i="1"/>
  <c r="AN35" i="1"/>
  <c r="AN47" i="1"/>
  <c r="AN44" i="1"/>
  <c r="AN52" i="1"/>
  <c r="AN29" i="1"/>
  <c r="AN22" i="1"/>
  <c r="AN36" i="1"/>
  <c r="AN9" i="1"/>
  <c r="AN17" i="1"/>
  <c r="AN10" i="1"/>
  <c r="AN23" i="1"/>
  <c r="AN50" i="1"/>
  <c r="AN20" i="1"/>
  <c r="AN34" i="1"/>
  <c r="AN40" i="1"/>
  <c r="AN21" i="1"/>
  <c r="AN25" i="1"/>
  <c r="AN26" i="1"/>
  <c r="AN15" i="1"/>
  <c r="AN12" i="1"/>
  <c r="AN28" i="1"/>
  <c r="AN41" i="1"/>
  <c r="AN27" i="1"/>
  <c r="AN13" i="1"/>
  <c r="AN51" i="1"/>
  <c r="AN38" i="1"/>
</calcChain>
</file>

<file path=xl/sharedStrings.xml><?xml version="1.0" encoding="utf-8"?>
<sst xmlns="http://schemas.openxmlformats.org/spreadsheetml/2006/main" count="170" uniqueCount="136">
  <si>
    <t>Kód   soutěžícího</t>
  </si>
  <si>
    <t>Prakticko-teoretická část</t>
  </si>
  <si>
    <t>Poznávačka</t>
  </si>
  <si>
    <t>Test</t>
  </si>
  <si>
    <t>Celkem</t>
  </si>
  <si>
    <t>Pořadí</t>
  </si>
  <si>
    <t>Úloha č. 1</t>
  </si>
  <si>
    <t>Úloha č. 2</t>
  </si>
  <si>
    <t>Úloha č. 3</t>
  </si>
  <si>
    <t>celkem za prakticko teoretickou část</t>
  </si>
  <si>
    <t>celkem za úlohu 1.</t>
  </si>
  <si>
    <t>celkem za úlohu 2.</t>
  </si>
  <si>
    <t>celkem za úlohu 3.</t>
  </si>
  <si>
    <t>rostliny</t>
  </si>
  <si>
    <t xml:space="preserve">živočichové </t>
  </si>
  <si>
    <t>speciální</t>
  </si>
  <si>
    <t>Jméno</t>
  </si>
  <si>
    <t>Příjmení</t>
  </si>
  <si>
    <t>Škola</t>
  </si>
  <si>
    <t>….</t>
  </si>
  <si>
    <t>Pozor! Pořadí musí být nezdvojené, každý musí mít jasné místo.</t>
  </si>
  <si>
    <t>Klíč pro stanovení pořadí soutěžících</t>
  </si>
  <si>
    <t>Při rovnosti bodů na více místech rozhoduje vyšší počet bodů v tomto pořadí:</t>
  </si>
  <si>
    <t>1. součet úloh praktické části,</t>
  </si>
  <si>
    <t>2. test všeobecných biologických vědomostí,</t>
  </si>
  <si>
    <t>3. speciální určování přírodnin.</t>
  </si>
  <si>
    <t>Biologická olympiáda - kategorie A - krajské kolo - Středočeský kraj - 29.3.2019 - GVBT Slaný</t>
  </si>
  <si>
    <t>Tajemství vřecka</t>
  </si>
  <si>
    <t>Etologie chování mláďat</t>
  </si>
  <si>
    <t>Embryologie živočichů</t>
  </si>
  <si>
    <t>Jan</t>
  </si>
  <si>
    <t>František</t>
  </si>
  <si>
    <t>Hrbek</t>
  </si>
  <si>
    <t>Filip</t>
  </si>
  <si>
    <t>Havlák</t>
  </si>
  <si>
    <t>Šárka</t>
  </si>
  <si>
    <t>Lísková</t>
  </si>
  <si>
    <t>Martina</t>
  </si>
  <si>
    <t>Nehasilová</t>
  </si>
  <si>
    <t>Michaela</t>
  </si>
  <si>
    <t>Maříková</t>
  </si>
  <si>
    <t>Tučan</t>
  </si>
  <si>
    <t>Jandová</t>
  </si>
  <si>
    <t>Klára</t>
  </si>
  <si>
    <t>Kristýna</t>
  </si>
  <si>
    <t>Legnerová</t>
  </si>
  <si>
    <t>Adéla</t>
  </si>
  <si>
    <t>Vaňousková</t>
  </si>
  <si>
    <t>Ema</t>
  </si>
  <si>
    <t>Albrechtová</t>
  </si>
  <si>
    <t>Agáta</t>
  </si>
  <si>
    <t>Kolingerová</t>
  </si>
  <si>
    <t>Marie</t>
  </si>
  <si>
    <t>Richterová</t>
  </si>
  <si>
    <t>Tadeáš</t>
  </si>
  <si>
    <t>Lehký</t>
  </si>
  <si>
    <t>Lucie</t>
  </si>
  <si>
    <t>Rejfková</t>
  </si>
  <si>
    <t>Marta</t>
  </si>
  <si>
    <t>Čablíková</t>
  </si>
  <si>
    <t>Karel</t>
  </si>
  <si>
    <t>Heger</t>
  </si>
  <si>
    <t>Slavomír</t>
  </si>
  <si>
    <t>Bury</t>
  </si>
  <si>
    <t>Biener</t>
  </si>
  <si>
    <t>Hodíková</t>
  </si>
  <si>
    <t>Kateřina</t>
  </si>
  <si>
    <t>Brixi</t>
  </si>
  <si>
    <t>Šimon</t>
  </si>
  <si>
    <t>Karban</t>
  </si>
  <si>
    <t>Vicherková</t>
  </si>
  <si>
    <t>Štěpánka</t>
  </si>
  <si>
    <t>Erbertová</t>
  </si>
  <si>
    <t>Vendula</t>
  </si>
  <si>
    <t>Mařasová</t>
  </si>
  <si>
    <t>Matějcová</t>
  </si>
  <si>
    <t>Kamila</t>
  </si>
  <si>
    <t>Cinertová</t>
  </si>
  <si>
    <t>Barbora</t>
  </si>
  <si>
    <t>Pastýříková</t>
  </si>
  <si>
    <t>Bára</t>
  </si>
  <si>
    <t>Bičáková</t>
  </si>
  <si>
    <t>Tereza</t>
  </si>
  <si>
    <t>Müllerová</t>
  </si>
  <si>
    <t>Veronika</t>
  </si>
  <si>
    <t>Kotlanová</t>
  </si>
  <si>
    <t>Lenka</t>
  </si>
  <si>
    <t>Nováková</t>
  </si>
  <si>
    <t>Gregůrková</t>
  </si>
  <si>
    <t>Simona</t>
  </si>
  <si>
    <t>Šamanová</t>
  </si>
  <si>
    <t>Štěpán</t>
  </si>
  <si>
    <t>Jobek</t>
  </si>
  <si>
    <t>Šafránková</t>
  </si>
  <si>
    <t>Matěj</t>
  </si>
  <si>
    <t>Dundr</t>
  </si>
  <si>
    <t>Marešová</t>
  </si>
  <si>
    <t>Vaštová</t>
  </si>
  <si>
    <t>Adam</t>
  </si>
  <si>
    <t>Nainar</t>
  </si>
  <si>
    <t>Marek</t>
  </si>
  <si>
    <t>Ferenczy</t>
  </si>
  <si>
    <t>Homola</t>
  </si>
  <si>
    <t>Koubová</t>
  </si>
  <si>
    <t>Gymnázium Český Brod</t>
  </si>
  <si>
    <t>Gymnázium J. Palacha Mělník</t>
  </si>
  <si>
    <t>Dvořákovo gymnázium a SOŠE Kral.n.Vltavou</t>
  </si>
  <si>
    <t>Gymnázium Kladno</t>
  </si>
  <si>
    <t>SZŠ a SOŠ Poděbrady, příspěvková organizace</t>
  </si>
  <si>
    <t>Gymnázium Příbram</t>
  </si>
  <si>
    <t>Gymnázium J.S.Machara Brandýs nad Labem</t>
  </si>
  <si>
    <t>Církevní gymnázium v Kutné Hoře</t>
  </si>
  <si>
    <t>Gymnázium Benešov</t>
  </si>
  <si>
    <t>Gymnázium a SOŠE Sedlčany</t>
  </si>
  <si>
    <t>Gymnázium Dr.J.Pekaře Ml. Boleslav</t>
  </si>
  <si>
    <t>Gymnázium Mladá Boleslav</t>
  </si>
  <si>
    <t>Gymnázium Mnichovo Hradiště</t>
  </si>
  <si>
    <t>Gymnázium Václava Beneše Třebízského Slaný</t>
  </si>
  <si>
    <t>Gymnázium B.Hrabala Nymburk</t>
  </si>
  <si>
    <t>Sportovní Gymnázium Kladno</t>
  </si>
  <si>
    <t>Gymnázium F.Palackého Neratovice</t>
  </si>
  <si>
    <t>Gymnázium J.Barranda Beroun</t>
  </si>
  <si>
    <t>Gymnázium pod Svatou Horou Příbram</t>
  </si>
  <si>
    <t>Gymnázium J.A.Komenského Nové Strašecí</t>
  </si>
  <si>
    <t>Gymnázium J.Ortena Kutná Hora</t>
  </si>
  <si>
    <t>Gymnázium Hostivice</t>
  </si>
  <si>
    <t>VOŠ a SZeŠ Benešov</t>
  </si>
  <si>
    <t>Pořadí prakt</t>
  </si>
  <si>
    <t>Pořadí test</t>
  </si>
  <si>
    <t xml:space="preserve"> -----------</t>
  </si>
  <si>
    <t>Pořadí speciální</t>
  </si>
  <si>
    <t>Anna</t>
  </si>
  <si>
    <t>Břešťanová</t>
  </si>
  <si>
    <t>Michal</t>
  </si>
  <si>
    <t>Dávidík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</si>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</sst>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38"/>
      <scheme val="minor"/>
    </font>
    <font>
      <b/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87">
    <xf numFmtId="0" fontId="0" fillId="0" borderId="0" xfId="0"/>
    <xf numFmtId="0" fontId="4" fillId="0" borderId="22" xfId="0" applyFont="1" applyFill="1" applyBorder="1" applyAlignment="1">
      <alignment horizontal="center"/>
    </xf>
    <xf numFmtId="0" fontId="4" fillId="0" borderId="21" xfId="0" applyFont="1" applyFill="1" applyBorder="1" applyAlignment="1">
      <alignment horizontal="center"/>
    </xf>
    <xf numFmtId="0" fontId="0" fillId="0" borderId="21" xfId="0" applyFont="1" applyFill="1" applyBorder="1" applyAlignment="1">
      <alignment horizontal="left" vertical="top"/>
    </xf>
    <xf numFmtId="0" fontId="0" fillId="0" borderId="21" xfId="0" applyFont="1" applyFill="1" applyBorder="1" applyAlignment="1">
      <alignment horizontal="left"/>
    </xf>
    <xf numFmtId="0" fontId="0" fillId="0" borderId="21" xfId="0" applyFill="1" applyBorder="1" applyAlignment="1">
      <alignment horizontal="left" vertical="top"/>
    </xf>
    <xf numFmtId="0" fontId="0" fillId="0" borderId="21" xfId="0" applyFont="1" applyFill="1" applyBorder="1" applyAlignment="1">
      <alignment horizontal="left" vertical="center"/>
    </xf>
    <xf numFmtId="0" fontId="0" fillId="0" borderId="27" xfId="0" applyFont="1" applyFill="1" applyBorder="1" applyAlignment="1">
      <alignment horizontal="left" vertical="top"/>
    </xf>
    <xf numFmtId="0" fontId="0" fillId="0" borderId="21" xfId="0" applyFill="1" applyBorder="1" applyAlignment="1">
      <alignment horizontal="left"/>
    </xf>
    <xf numFmtId="0" fontId="0" fillId="0" borderId="27" xfId="0" applyFill="1" applyBorder="1" applyAlignment="1">
      <alignment horizontal="left" vertical="top"/>
    </xf>
    <xf numFmtId="0" fontId="0" fillId="0" borderId="21" xfId="0" applyFill="1" applyBorder="1" applyAlignment="1">
      <alignment horizontal="left" vertical="center"/>
    </xf>
    <xf numFmtId="0" fontId="0" fillId="0" borderId="28" xfId="0" applyFont="1" applyFill="1" applyBorder="1" applyAlignment="1" applyProtection="1">
      <protection locked="0" hidden="1"/>
    </xf>
    <xf numFmtId="0" fontId="0" fillId="0" borderId="29" xfId="0" applyFont="1" applyFill="1" applyBorder="1" applyAlignment="1" applyProtection="1">
      <protection locked="0" hidden="1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0" fillId="0" borderId="29" xfId="0" applyFill="1" applyBorder="1" applyAlignment="1" applyProtection="1">
      <protection locked="0" hidden="1"/>
    </xf>
    <xf numFmtId="164" fontId="0" fillId="0" borderId="21" xfId="0" applyNumberFormat="1" applyFill="1" applyBorder="1" applyAlignment="1">
      <alignment horizontal="center" vertical="center"/>
    </xf>
    <xf numFmtId="164" fontId="0" fillId="0" borderId="22" xfId="0" applyNumberFormat="1" applyFill="1" applyBorder="1" applyAlignment="1">
      <alignment horizontal="center" vertical="center"/>
    </xf>
    <xf numFmtId="164" fontId="0" fillId="0" borderId="22" xfId="0" applyNumberForma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5" fillId="0" borderId="22" xfId="0" applyFont="1" applyFill="1" applyBorder="1" applyAlignment="1">
      <alignment horizontal="center"/>
    </xf>
    <xf numFmtId="0" fontId="0" fillId="0" borderId="0" xfId="0" applyFill="1"/>
    <xf numFmtId="0" fontId="6" fillId="0" borderId="0" xfId="0" applyFont="1" applyFill="1"/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15" xfId="0" applyFill="1" applyBorder="1" applyAlignment="1">
      <alignment horizontal="center" vertical="center" wrapText="1"/>
    </xf>
    <xf numFmtId="0" fontId="0" fillId="0" borderId="16" xfId="0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textRotation="90" wrapText="1"/>
    </xf>
    <xf numFmtId="0" fontId="0" fillId="0" borderId="19" xfId="0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textRotation="90" wrapText="1"/>
    </xf>
    <xf numFmtId="0" fontId="0" fillId="0" borderId="26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90" wrapText="1"/>
    </xf>
    <xf numFmtId="0" fontId="4" fillId="0" borderId="13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textRotation="90" wrapText="1"/>
    </xf>
    <xf numFmtId="0" fontId="4" fillId="0" borderId="1" xfId="0" applyFont="1" applyFill="1" applyBorder="1" applyAlignment="1">
      <alignment horizontal="center" vertical="center" textRotation="90" wrapText="1"/>
    </xf>
    <xf numFmtId="0" fontId="4" fillId="0" borderId="12" xfId="0" applyFont="1" applyFill="1" applyBorder="1" applyAlignment="1">
      <alignment horizontal="center" vertical="center" textRotation="90" wrapText="1"/>
    </xf>
    <xf numFmtId="0" fontId="4" fillId="0" borderId="12" xfId="0" applyFont="1" applyFill="1" applyBorder="1" applyAlignment="1">
      <alignment horizontal="center" vertical="center" textRotation="90"/>
    </xf>
    <xf numFmtId="0" fontId="5" fillId="0" borderId="15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25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4" fillId="0" borderId="17" xfId="0" applyFont="1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7" xfId="0" applyFont="1" applyFill="1" applyBorder="1" applyAlignment="1">
      <alignment horizontal="left"/>
    </xf>
    <xf numFmtId="0" fontId="0" fillId="0" borderId="22" xfId="0" applyFont="1" applyFill="1" applyBorder="1" applyAlignment="1">
      <alignment horizontal="left" vertical="top"/>
    </xf>
    <xf numFmtId="0" fontId="0" fillId="0" borderId="22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 vertical="center" textRotation="90"/>
    </xf>
    <xf numFmtId="0" fontId="1" fillId="0" borderId="7" xfId="0" applyFont="1" applyFill="1" applyBorder="1" applyAlignment="1">
      <alignment horizontal="center" vertical="center" textRotation="90"/>
    </xf>
    <xf numFmtId="0" fontId="1" fillId="0" borderId="23" xfId="0" applyFont="1" applyFill="1" applyBorder="1" applyAlignment="1">
      <alignment horizontal="center" vertical="center" textRotation="90"/>
    </xf>
    <xf numFmtId="0" fontId="2" fillId="0" borderId="18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  <xf numFmtId="0" fontId="2" fillId="0" borderId="23" xfId="0" applyFont="1" applyFill="1" applyBorder="1" applyAlignment="1">
      <alignment horizontal="center" vertical="center" textRotation="90"/>
    </xf>
    <xf numFmtId="0" fontId="3" fillId="0" borderId="1" xfId="0" applyFont="1" applyFill="1" applyBorder="1" applyAlignment="1">
      <alignment horizontal="center" vertical="center" textRotation="90"/>
    </xf>
    <xf numFmtId="0" fontId="3" fillId="0" borderId="7" xfId="0" applyFont="1" applyFill="1" applyBorder="1" applyAlignment="1">
      <alignment horizontal="center" vertical="center" textRotation="90"/>
    </xf>
    <xf numFmtId="0" fontId="3" fillId="0" borderId="23" xfId="0" applyFont="1" applyFill="1" applyBorder="1" applyAlignment="1">
      <alignment horizontal="center" vertical="center" textRotation="90"/>
    </xf>
    <xf numFmtId="0" fontId="4" fillId="0" borderId="6" xfId="0" applyFont="1" applyFill="1" applyBorder="1" applyAlignment="1">
      <alignment horizontal="center" vertical="center" textRotation="90" wrapText="1"/>
    </xf>
    <xf numFmtId="0" fontId="4" fillId="0" borderId="11" xfId="0" applyFont="1" applyFill="1" applyBorder="1" applyAlignment="1">
      <alignment horizontal="center" vertical="center" textRotation="90" wrapText="1"/>
    </xf>
    <xf numFmtId="0" fontId="4" fillId="0" borderId="23" xfId="0" applyFont="1" applyFill="1" applyBorder="1" applyAlignment="1">
      <alignment horizontal="center" vertical="center" textRotation="90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7"/>
  <sheetViews>
    <sheetView tabSelected="1" zoomScale="55" zoomScaleNormal="55" workbookViewId="0">
      <pane xSplit="4" ySplit="8" topLeftCell="K9" activePane="bottomRight" state="frozen"/>
      <selection pane="topRight" activeCell="E1" sqref="E1"/>
      <selection pane="bottomLeft" activeCell="A9" sqref="A9"/>
      <selection pane="bottomRight" activeCell="A3" sqref="A3"/>
    </sheetView>
  </sheetViews>
  <sheetFormatPr defaultColWidth="8.85546875" defaultRowHeight="15" x14ac:dyDescent="0.25"/>
  <cols>
    <col min="1" max="1" width="10" style="24" bestFit="1" customWidth="1"/>
    <col min="2" max="2" width="11.42578125" style="24" bestFit="1" customWidth="1"/>
    <col min="3" max="3" width="40.5703125" style="24" bestFit="1" customWidth="1"/>
    <col min="4" max="43" width="8.85546875" style="24"/>
    <col min="44" max="44" width="11.28515625" style="24" customWidth="1"/>
    <col min="45" max="16384" width="8.85546875" style="24"/>
  </cols>
  <sheetData>
    <row r="1" spans="1:44" x14ac:dyDescent="0.25">
      <c r="A1" s="24" t="s">
        <v>26</v>
      </c>
      <c r="AP1" s="24" t="s">
        <v>20</v>
      </c>
    </row>
    <row r="2" spans="1:44" x14ac:dyDescent="0.25">
      <c r="AP2" s="25" t="s">
        <v>21</v>
      </c>
    </row>
    <row r="3" spans="1:44" ht="15.75" thickBot="1" x14ac:dyDescent="0.3">
      <c r="AP3" s="24" t="s">
        <v>22</v>
      </c>
    </row>
    <row r="4" spans="1:44" ht="18.75" customHeight="1" thickBot="1" x14ac:dyDescent="0.3">
      <c r="B4" s="26"/>
      <c r="C4" s="26"/>
      <c r="D4" s="60" t="s">
        <v>0</v>
      </c>
      <c r="E4" s="63" t="s">
        <v>1</v>
      </c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6"/>
      <c r="AH4" s="67" t="s">
        <v>2</v>
      </c>
      <c r="AI4" s="65"/>
      <c r="AJ4" s="65"/>
      <c r="AK4" s="68"/>
      <c r="AL4" s="78" t="s">
        <v>3</v>
      </c>
      <c r="AM4" s="78" t="s">
        <v>4</v>
      </c>
      <c r="AN4" s="81" t="s">
        <v>5</v>
      </c>
      <c r="AP4" s="24" t="s">
        <v>23</v>
      </c>
    </row>
    <row r="5" spans="1:44" ht="18" customHeight="1" x14ac:dyDescent="0.25">
      <c r="B5" s="26"/>
      <c r="C5" s="26"/>
      <c r="D5" s="61"/>
      <c r="E5" s="67" t="s">
        <v>6</v>
      </c>
      <c r="F5" s="65"/>
      <c r="G5" s="65"/>
      <c r="H5" s="65"/>
      <c r="I5" s="65"/>
      <c r="J5" s="68"/>
      <c r="K5" s="67" t="s">
        <v>7</v>
      </c>
      <c r="L5" s="65"/>
      <c r="M5" s="65"/>
      <c r="N5" s="65"/>
      <c r="O5" s="65"/>
      <c r="P5" s="65"/>
      <c r="Q5" s="65"/>
      <c r="R5" s="67" t="s">
        <v>8</v>
      </c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8"/>
      <c r="AG5" s="84" t="s">
        <v>9</v>
      </c>
      <c r="AH5" s="72"/>
      <c r="AI5" s="73"/>
      <c r="AJ5" s="73"/>
      <c r="AK5" s="74"/>
      <c r="AL5" s="79"/>
      <c r="AM5" s="79"/>
      <c r="AN5" s="82"/>
      <c r="AP5" s="24" t="s">
        <v>24</v>
      </c>
    </row>
    <row r="6" spans="1:44" ht="15.75" customHeight="1" thickBot="1" x14ac:dyDescent="0.3">
      <c r="B6" s="26"/>
      <c r="C6" s="26"/>
      <c r="D6" s="61"/>
      <c r="E6" s="69" t="s">
        <v>27</v>
      </c>
      <c r="F6" s="70"/>
      <c r="G6" s="70"/>
      <c r="H6" s="70"/>
      <c r="I6" s="70"/>
      <c r="J6" s="71"/>
      <c r="K6" s="69" t="s">
        <v>28</v>
      </c>
      <c r="L6" s="70"/>
      <c r="M6" s="70"/>
      <c r="N6" s="70"/>
      <c r="O6" s="70"/>
      <c r="P6" s="70"/>
      <c r="Q6" s="70"/>
      <c r="R6" s="69" t="s">
        <v>29</v>
      </c>
      <c r="S6" s="70"/>
      <c r="T6" s="70"/>
      <c r="U6" s="70"/>
      <c r="V6" s="70"/>
      <c r="W6" s="70"/>
      <c r="X6" s="70"/>
      <c r="Y6" s="70"/>
      <c r="Z6" s="70"/>
      <c r="AA6" s="70"/>
      <c r="AB6" s="70"/>
      <c r="AC6" s="70"/>
      <c r="AD6" s="70"/>
      <c r="AE6" s="70"/>
      <c r="AF6" s="71"/>
      <c r="AG6" s="85"/>
      <c r="AH6" s="75"/>
      <c r="AI6" s="76"/>
      <c r="AJ6" s="76"/>
      <c r="AK6" s="77"/>
      <c r="AL6" s="79"/>
      <c r="AM6" s="79"/>
      <c r="AN6" s="82"/>
      <c r="AP6" s="24" t="s">
        <v>25</v>
      </c>
    </row>
    <row r="7" spans="1:44" ht="67.5" customHeight="1" thickBot="1" x14ac:dyDescent="0.3">
      <c r="B7" s="27"/>
      <c r="C7" s="27"/>
      <c r="D7" s="62"/>
      <c r="E7" s="28">
        <v>1</v>
      </c>
      <c r="F7" s="29">
        <v>2</v>
      </c>
      <c r="G7" s="29">
        <v>3</v>
      </c>
      <c r="H7" s="29">
        <v>4</v>
      </c>
      <c r="I7" s="29">
        <v>5</v>
      </c>
      <c r="J7" s="30" t="s">
        <v>10</v>
      </c>
      <c r="K7" s="28">
        <v>1</v>
      </c>
      <c r="L7" s="29">
        <v>2</v>
      </c>
      <c r="M7" s="29">
        <v>3</v>
      </c>
      <c r="N7" s="29">
        <v>4</v>
      </c>
      <c r="O7" s="29">
        <v>5</v>
      </c>
      <c r="P7" s="31">
        <v>6</v>
      </c>
      <c r="Q7" s="32" t="s">
        <v>11</v>
      </c>
      <c r="R7" s="33">
        <v>1</v>
      </c>
      <c r="S7" s="29">
        <v>2</v>
      </c>
      <c r="T7" s="29">
        <v>3</v>
      </c>
      <c r="U7" s="29">
        <v>4</v>
      </c>
      <c r="V7" s="29">
        <v>5</v>
      </c>
      <c r="W7" s="29">
        <v>6</v>
      </c>
      <c r="X7" s="29">
        <v>7</v>
      </c>
      <c r="Y7" s="29">
        <v>8</v>
      </c>
      <c r="Z7" s="29">
        <v>9</v>
      </c>
      <c r="AA7" s="29">
        <v>10</v>
      </c>
      <c r="AB7" s="29">
        <v>11</v>
      </c>
      <c r="AC7" s="29">
        <v>12</v>
      </c>
      <c r="AD7" s="29">
        <v>13</v>
      </c>
      <c r="AE7" s="29">
        <v>14</v>
      </c>
      <c r="AF7" s="34" t="s">
        <v>12</v>
      </c>
      <c r="AG7" s="86"/>
      <c r="AH7" s="35" t="s">
        <v>13</v>
      </c>
      <c r="AI7" s="36" t="s">
        <v>14</v>
      </c>
      <c r="AJ7" s="32" t="s">
        <v>15</v>
      </c>
      <c r="AK7" s="37" t="s">
        <v>4</v>
      </c>
      <c r="AL7" s="80"/>
      <c r="AM7" s="80"/>
      <c r="AN7" s="83"/>
      <c r="AP7" s="38" t="s">
        <v>127</v>
      </c>
      <c r="AQ7" s="39" t="s">
        <v>128</v>
      </c>
      <c r="AR7" s="38" t="s">
        <v>130</v>
      </c>
    </row>
    <row r="8" spans="1:44" ht="15.75" customHeight="1" thickBot="1" x14ac:dyDescent="0.3">
      <c r="A8" s="40" t="s">
        <v>16</v>
      </c>
      <c r="B8" s="41" t="s">
        <v>17</v>
      </c>
      <c r="C8" s="42" t="s">
        <v>18</v>
      </c>
      <c r="D8" s="43"/>
      <c r="E8" s="44">
        <v>2</v>
      </c>
      <c r="F8" s="45">
        <v>8</v>
      </c>
      <c r="G8" s="45">
        <v>1</v>
      </c>
      <c r="H8" s="45">
        <v>4</v>
      </c>
      <c r="I8" s="45">
        <v>5</v>
      </c>
      <c r="J8" s="46">
        <v>20</v>
      </c>
      <c r="K8" s="47">
        <v>7.5</v>
      </c>
      <c r="L8" s="48">
        <v>3</v>
      </c>
      <c r="M8" s="48">
        <v>1</v>
      </c>
      <c r="N8" s="49">
        <v>2.5</v>
      </c>
      <c r="O8" s="49">
        <v>5</v>
      </c>
      <c r="P8" s="49">
        <v>1</v>
      </c>
      <c r="Q8" s="50">
        <v>20</v>
      </c>
      <c r="R8" s="51">
        <v>1</v>
      </c>
      <c r="S8" s="48">
        <v>1</v>
      </c>
      <c r="T8" s="48">
        <v>1.5</v>
      </c>
      <c r="U8" s="48">
        <v>1</v>
      </c>
      <c r="V8" s="48">
        <v>1.5</v>
      </c>
      <c r="W8" s="48">
        <v>1.5</v>
      </c>
      <c r="X8" s="48">
        <v>2</v>
      </c>
      <c r="Y8" s="48">
        <v>1.5</v>
      </c>
      <c r="Z8" s="48">
        <v>1</v>
      </c>
      <c r="AA8" s="48">
        <v>2.5</v>
      </c>
      <c r="AB8" s="48">
        <v>1</v>
      </c>
      <c r="AC8" s="48">
        <v>1</v>
      </c>
      <c r="AD8" s="48">
        <v>1</v>
      </c>
      <c r="AE8" s="48">
        <v>2.5</v>
      </c>
      <c r="AF8" s="52">
        <v>20</v>
      </c>
      <c r="AG8" s="50">
        <v>60</v>
      </c>
      <c r="AH8" s="47">
        <v>15</v>
      </c>
      <c r="AI8" s="46">
        <v>15</v>
      </c>
      <c r="AJ8" s="49">
        <v>10</v>
      </c>
      <c r="AK8" s="53">
        <v>40</v>
      </c>
      <c r="AL8" s="46">
        <v>30</v>
      </c>
      <c r="AM8" s="50">
        <v>130</v>
      </c>
      <c r="AN8" s="54" t="s">
        <v>19</v>
      </c>
      <c r="AP8" s="50" t="s">
        <v>129</v>
      </c>
      <c r="AQ8" s="50" t="s">
        <v>129</v>
      </c>
      <c r="AR8" s="50" t="s">
        <v>129</v>
      </c>
    </row>
    <row r="9" spans="1:44" x14ac:dyDescent="0.25">
      <c r="A9" s="11" t="s">
        <v>48</v>
      </c>
      <c r="B9" s="3" t="s">
        <v>49</v>
      </c>
      <c r="C9" s="6" t="s">
        <v>109</v>
      </c>
      <c r="D9" s="1">
        <v>11</v>
      </c>
      <c r="E9" s="20">
        <v>1</v>
      </c>
      <c r="F9" s="20">
        <v>7.5</v>
      </c>
      <c r="G9" s="20">
        <v>1</v>
      </c>
      <c r="H9" s="20">
        <v>1</v>
      </c>
      <c r="I9" s="20">
        <v>4.5</v>
      </c>
      <c r="J9" s="20">
        <f t="shared" ref="J9:J52" si="0">SUM(E9:I9)</f>
        <v>15</v>
      </c>
      <c r="K9" s="20">
        <v>0.5</v>
      </c>
      <c r="L9" s="20">
        <v>3</v>
      </c>
      <c r="M9" s="20">
        <v>1</v>
      </c>
      <c r="N9" s="20">
        <v>2.5</v>
      </c>
      <c r="O9" s="20">
        <v>2</v>
      </c>
      <c r="P9" s="20">
        <v>1</v>
      </c>
      <c r="Q9" s="20">
        <f t="shared" ref="Q9:Q52" si="1">SUM(K9:P9)</f>
        <v>10</v>
      </c>
      <c r="R9" s="20">
        <v>1</v>
      </c>
      <c r="S9" s="20">
        <v>1</v>
      </c>
      <c r="T9" s="20">
        <v>1.5</v>
      </c>
      <c r="U9" s="20">
        <v>1</v>
      </c>
      <c r="V9" s="20">
        <v>1.5</v>
      </c>
      <c r="W9" s="20">
        <v>1.5</v>
      </c>
      <c r="X9" s="20">
        <v>2</v>
      </c>
      <c r="Y9" s="20">
        <v>1.5</v>
      </c>
      <c r="Z9" s="20">
        <v>0</v>
      </c>
      <c r="AA9" s="20">
        <v>1.5</v>
      </c>
      <c r="AB9" s="20">
        <v>1</v>
      </c>
      <c r="AC9" s="20">
        <v>1</v>
      </c>
      <c r="AD9" s="20">
        <v>1</v>
      </c>
      <c r="AE9" s="20">
        <v>1.5</v>
      </c>
      <c r="AF9" s="21">
        <f t="shared" ref="AF9:AF52" si="2">SUM(R9:AE9)</f>
        <v>17</v>
      </c>
      <c r="AG9" s="21">
        <f t="shared" ref="AG9:AG52" si="3">AF9+Q9+J9</f>
        <v>42</v>
      </c>
      <c r="AH9" s="20">
        <v>13</v>
      </c>
      <c r="AI9" s="20">
        <v>14</v>
      </c>
      <c r="AJ9" s="20">
        <v>7.5</v>
      </c>
      <c r="AK9" s="21">
        <f t="shared" ref="AK9:AK52" si="4">AJ9+AI9+AH9</f>
        <v>34.5</v>
      </c>
      <c r="AL9" s="22">
        <v>17.5</v>
      </c>
      <c r="AM9" s="21">
        <f t="shared" ref="AM9:AM52" si="5">AL9+AK9+AG9</f>
        <v>94</v>
      </c>
      <c r="AN9" s="23">
        <f t="shared" ref="AN9:AN29" si="6">RANK(AM9,$AM$9:$AM$57,0)</f>
        <v>1</v>
      </c>
      <c r="AP9" s="55">
        <f t="shared" ref="AP9:AP52" si="7">RANK(AG9,$AG$9:$AG$57,0)</f>
        <v>3</v>
      </c>
      <c r="AQ9" s="55">
        <f t="shared" ref="AQ9:AQ52" si="8">RANK(AL9,$AL$9:$AL$57,0)</f>
        <v>2</v>
      </c>
      <c r="AR9" s="55">
        <f t="shared" ref="AR9:AR52" si="9">RANK(AJ9,$AJ$9:$AJ$57,0)</f>
        <v>1</v>
      </c>
    </row>
    <row r="10" spans="1:44" ht="15" customHeight="1" x14ac:dyDescent="0.25">
      <c r="A10" s="12" t="s">
        <v>37</v>
      </c>
      <c r="B10" s="3" t="s">
        <v>38</v>
      </c>
      <c r="C10" s="4" t="s">
        <v>106</v>
      </c>
      <c r="D10" s="2">
        <v>5</v>
      </c>
      <c r="E10" s="19">
        <v>2</v>
      </c>
      <c r="F10" s="19">
        <v>5.5</v>
      </c>
      <c r="G10" s="19">
        <v>1</v>
      </c>
      <c r="H10" s="19">
        <v>3</v>
      </c>
      <c r="I10" s="19">
        <v>3.5</v>
      </c>
      <c r="J10" s="20">
        <f t="shared" si="0"/>
        <v>15</v>
      </c>
      <c r="K10" s="19">
        <v>4.5</v>
      </c>
      <c r="L10" s="19">
        <v>3</v>
      </c>
      <c r="M10" s="19">
        <v>1</v>
      </c>
      <c r="N10" s="19">
        <v>1.5</v>
      </c>
      <c r="O10" s="19">
        <v>1</v>
      </c>
      <c r="P10" s="19">
        <v>1</v>
      </c>
      <c r="Q10" s="20">
        <f t="shared" si="1"/>
        <v>12</v>
      </c>
      <c r="R10" s="20">
        <v>0</v>
      </c>
      <c r="S10" s="20">
        <v>1</v>
      </c>
      <c r="T10" s="20">
        <v>1.5</v>
      </c>
      <c r="U10" s="20">
        <v>1</v>
      </c>
      <c r="V10" s="20">
        <v>1.5</v>
      </c>
      <c r="W10" s="20">
        <v>0</v>
      </c>
      <c r="X10" s="20">
        <v>2</v>
      </c>
      <c r="Y10" s="20">
        <v>1.5</v>
      </c>
      <c r="Z10" s="20">
        <v>1</v>
      </c>
      <c r="AA10" s="20">
        <v>2</v>
      </c>
      <c r="AB10" s="19">
        <v>1</v>
      </c>
      <c r="AC10" s="19">
        <v>1</v>
      </c>
      <c r="AD10" s="19">
        <v>1</v>
      </c>
      <c r="AE10" s="20">
        <v>1.5</v>
      </c>
      <c r="AF10" s="21">
        <f t="shared" si="2"/>
        <v>16</v>
      </c>
      <c r="AG10" s="21">
        <f t="shared" si="3"/>
        <v>43</v>
      </c>
      <c r="AH10" s="19">
        <v>10</v>
      </c>
      <c r="AI10" s="19">
        <v>10.5</v>
      </c>
      <c r="AJ10" s="20">
        <v>5.5</v>
      </c>
      <c r="AK10" s="21">
        <f t="shared" si="4"/>
        <v>26</v>
      </c>
      <c r="AL10" s="22">
        <v>20.5</v>
      </c>
      <c r="AM10" s="21">
        <f t="shared" si="5"/>
        <v>89.5</v>
      </c>
      <c r="AN10" s="23">
        <f t="shared" si="6"/>
        <v>2</v>
      </c>
      <c r="AP10" s="56">
        <f t="shared" si="7"/>
        <v>1</v>
      </c>
      <c r="AQ10" s="56">
        <f t="shared" si="8"/>
        <v>1</v>
      </c>
      <c r="AR10" s="56">
        <f t="shared" si="9"/>
        <v>8</v>
      </c>
    </row>
    <row r="11" spans="1:44" x14ac:dyDescent="0.25">
      <c r="A11" s="12" t="s">
        <v>76</v>
      </c>
      <c r="B11" s="3" t="s">
        <v>77</v>
      </c>
      <c r="C11" s="4" t="s">
        <v>117</v>
      </c>
      <c r="D11" s="1">
        <v>29</v>
      </c>
      <c r="E11" s="19">
        <v>1</v>
      </c>
      <c r="F11" s="19">
        <v>6.5</v>
      </c>
      <c r="G11" s="19">
        <v>1</v>
      </c>
      <c r="H11" s="19">
        <v>2</v>
      </c>
      <c r="I11" s="19">
        <v>4.5</v>
      </c>
      <c r="J11" s="20">
        <f t="shared" si="0"/>
        <v>15</v>
      </c>
      <c r="K11" s="19">
        <v>3</v>
      </c>
      <c r="L11" s="19">
        <v>3</v>
      </c>
      <c r="M11" s="19">
        <v>1</v>
      </c>
      <c r="N11" s="19">
        <v>2.5</v>
      </c>
      <c r="O11" s="19">
        <v>3.5</v>
      </c>
      <c r="P11" s="19">
        <v>0.5</v>
      </c>
      <c r="Q11" s="20">
        <f t="shared" si="1"/>
        <v>13.5</v>
      </c>
      <c r="R11" s="19">
        <v>1</v>
      </c>
      <c r="S11" s="19">
        <v>1</v>
      </c>
      <c r="T11" s="19">
        <v>1.5</v>
      </c>
      <c r="U11" s="19">
        <v>1</v>
      </c>
      <c r="V11" s="19">
        <v>1</v>
      </c>
      <c r="W11" s="19">
        <v>0</v>
      </c>
      <c r="X11" s="19">
        <v>1.5</v>
      </c>
      <c r="Y11" s="19">
        <v>0.5</v>
      </c>
      <c r="Z11" s="19">
        <v>0</v>
      </c>
      <c r="AA11" s="19">
        <v>2</v>
      </c>
      <c r="AB11" s="19">
        <v>1</v>
      </c>
      <c r="AC11" s="19">
        <v>1</v>
      </c>
      <c r="AD11" s="19">
        <v>0</v>
      </c>
      <c r="AE11" s="19">
        <v>0.5</v>
      </c>
      <c r="AF11" s="21">
        <f t="shared" si="2"/>
        <v>12</v>
      </c>
      <c r="AG11" s="21">
        <f t="shared" si="3"/>
        <v>40.5</v>
      </c>
      <c r="AH11" s="19">
        <v>12</v>
      </c>
      <c r="AI11" s="19">
        <v>12</v>
      </c>
      <c r="AJ11" s="20">
        <v>6.5</v>
      </c>
      <c r="AK11" s="21">
        <f t="shared" si="4"/>
        <v>30.5</v>
      </c>
      <c r="AL11" s="22">
        <v>15.5</v>
      </c>
      <c r="AM11" s="21">
        <f t="shared" si="5"/>
        <v>86.5</v>
      </c>
      <c r="AN11" s="23">
        <f t="shared" si="6"/>
        <v>3</v>
      </c>
      <c r="AP11" s="56">
        <f t="shared" si="7"/>
        <v>4</v>
      </c>
      <c r="AQ11" s="56">
        <f t="shared" si="8"/>
        <v>7</v>
      </c>
      <c r="AR11" s="56">
        <f t="shared" si="9"/>
        <v>4</v>
      </c>
    </row>
    <row r="12" spans="1:44" x14ac:dyDescent="0.25">
      <c r="A12" s="12" t="s">
        <v>60</v>
      </c>
      <c r="B12" s="3" t="s">
        <v>61</v>
      </c>
      <c r="C12" s="6" t="s">
        <v>112</v>
      </c>
      <c r="D12" s="2">
        <v>17</v>
      </c>
      <c r="E12" s="19">
        <v>2</v>
      </c>
      <c r="F12" s="19">
        <v>7</v>
      </c>
      <c r="G12" s="19">
        <v>0</v>
      </c>
      <c r="H12" s="19">
        <v>2</v>
      </c>
      <c r="I12" s="19">
        <v>2</v>
      </c>
      <c r="J12" s="20">
        <f t="shared" si="0"/>
        <v>13</v>
      </c>
      <c r="K12" s="19">
        <v>4</v>
      </c>
      <c r="L12" s="19">
        <v>2.5</v>
      </c>
      <c r="M12" s="19">
        <v>0</v>
      </c>
      <c r="N12" s="19">
        <v>2.5</v>
      </c>
      <c r="O12" s="19">
        <v>2.5</v>
      </c>
      <c r="P12" s="19">
        <v>1</v>
      </c>
      <c r="Q12" s="20">
        <f t="shared" si="1"/>
        <v>12.5</v>
      </c>
      <c r="R12" s="19">
        <v>0</v>
      </c>
      <c r="S12" s="19">
        <v>0</v>
      </c>
      <c r="T12" s="19">
        <v>1.5</v>
      </c>
      <c r="U12" s="19">
        <v>1</v>
      </c>
      <c r="V12" s="19">
        <v>1.5</v>
      </c>
      <c r="W12" s="19">
        <v>1</v>
      </c>
      <c r="X12" s="19">
        <v>2</v>
      </c>
      <c r="Y12" s="19">
        <v>1.5</v>
      </c>
      <c r="Z12" s="19">
        <v>0</v>
      </c>
      <c r="AA12" s="19">
        <v>1.5</v>
      </c>
      <c r="AB12" s="19">
        <v>1</v>
      </c>
      <c r="AC12" s="19">
        <v>1</v>
      </c>
      <c r="AD12" s="19">
        <v>0</v>
      </c>
      <c r="AE12" s="19">
        <v>0.5</v>
      </c>
      <c r="AF12" s="21">
        <f t="shared" si="2"/>
        <v>12.5</v>
      </c>
      <c r="AG12" s="21">
        <f t="shared" si="3"/>
        <v>38</v>
      </c>
      <c r="AH12" s="19">
        <v>13.5</v>
      </c>
      <c r="AI12" s="19">
        <v>13.5</v>
      </c>
      <c r="AJ12" s="20">
        <v>5.5</v>
      </c>
      <c r="AK12" s="21">
        <f t="shared" si="4"/>
        <v>32.5</v>
      </c>
      <c r="AL12" s="22">
        <v>15.5</v>
      </c>
      <c r="AM12" s="21">
        <f t="shared" si="5"/>
        <v>86</v>
      </c>
      <c r="AN12" s="23">
        <f t="shared" si="6"/>
        <v>4</v>
      </c>
      <c r="AP12" s="56">
        <f t="shared" si="7"/>
        <v>6</v>
      </c>
      <c r="AQ12" s="56">
        <f t="shared" si="8"/>
        <v>7</v>
      </c>
      <c r="AR12" s="56">
        <f t="shared" si="9"/>
        <v>8</v>
      </c>
    </row>
    <row r="13" spans="1:44" x14ac:dyDescent="0.25">
      <c r="A13" s="12" t="s">
        <v>66</v>
      </c>
      <c r="B13" s="6" t="s">
        <v>67</v>
      </c>
      <c r="C13" s="6" t="s">
        <v>114</v>
      </c>
      <c r="D13" s="1">
        <v>21</v>
      </c>
      <c r="E13" s="19">
        <v>1</v>
      </c>
      <c r="F13" s="19">
        <v>3.5</v>
      </c>
      <c r="G13" s="19">
        <v>1</v>
      </c>
      <c r="H13" s="19">
        <v>0</v>
      </c>
      <c r="I13" s="19">
        <v>2</v>
      </c>
      <c r="J13" s="20">
        <f t="shared" si="0"/>
        <v>7.5</v>
      </c>
      <c r="K13" s="19">
        <v>7.5</v>
      </c>
      <c r="L13" s="19">
        <v>2</v>
      </c>
      <c r="M13" s="19">
        <v>1</v>
      </c>
      <c r="N13" s="19">
        <v>2.5</v>
      </c>
      <c r="O13" s="19">
        <v>1.5</v>
      </c>
      <c r="P13" s="19">
        <v>1</v>
      </c>
      <c r="Q13" s="20">
        <f t="shared" si="1"/>
        <v>15.5</v>
      </c>
      <c r="R13" s="19">
        <v>1</v>
      </c>
      <c r="S13" s="19">
        <v>0</v>
      </c>
      <c r="T13" s="19">
        <v>1.5</v>
      </c>
      <c r="U13" s="19">
        <v>1</v>
      </c>
      <c r="V13" s="19">
        <v>1.5</v>
      </c>
      <c r="W13" s="19">
        <v>0</v>
      </c>
      <c r="X13" s="19">
        <v>2</v>
      </c>
      <c r="Y13" s="19">
        <v>0</v>
      </c>
      <c r="Z13" s="19">
        <v>1</v>
      </c>
      <c r="AA13" s="19">
        <v>2</v>
      </c>
      <c r="AB13" s="19">
        <v>1</v>
      </c>
      <c r="AC13" s="19">
        <v>1</v>
      </c>
      <c r="AD13" s="19">
        <v>1</v>
      </c>
      <c r="AE13" s="19">
        <v>2</v>
      </c>
      <c r="AF13" s="21">
        <f t="shared" si="2"/>
        <v>15</v>
      </c>
      <c r="AG13" s="21">
        <f t="shared" si="3"/>
        <v>38</v>
      </c>
      <c r="AH13" s="19">
        <v>11</v>
      </c>
      <c r="AI13" s="19">
        <v>10</v>
      </c>
      <c r="AJ13" s="20">
        <v>6</v>
      </c>
      <c r="AK13" s="21">
        <f t="shared" si="4"/>
        <v>27</v>
      </c>
      <c r="AL13" s="22">
        <v>16.5</v>
      </c>
      <c r="AM13" s="21">
        <f t="shared" si="5"/>
        <v>81.5</v>
      </c>
      <c r="AN13" s="23">
        <f t="shared" si="6"/>
        <v>5</v>
      </c>
      <c r="AP13" s="56">
        <f t="shared" si="7"/>
        <v>6</v>
      </c>
      <c r="AQ13" s="56">
        <f t="shared" si="8"/>
        <v>4</v>
      </c>
      <c r="AR13" s="56">
        <f t="shared" si="9"/>
        <v>6</v>
      </c>
    </row>
    <row r="14" spans="1:44" x14ac:dyDescent="0.25">
      <c r="A14" s="12" t="s">
        <v>50</v>
      </c>
      <c r="B14" s="3" t="s">
        <v>51</v>
      </c>
      <c r="C14" s="6" t="s">
        <v>109</v>
      </c>
      <c r="D14" s="2">
        <v>12</v>
      </c>
      <c r="E14" s="19">
        <v>1.5</v>
      </c>
      <c r="F14" s="19">
        <v>5.5</v>
      </c>
      <c r="G14" s="19">
        <v>1</v>
      </c>
      <c r="H14" s="19">
        <v>2</v>
      </c>
      <c r="I14" s="19">
        <v>4.5</v>
      </c>
      <c r="J14" s="20">
        <f t="shared" si="0"/>
        <v>14.5</v>
      </c>
      <c r="K14" s="19">
        <v>7.5</v>
      </c>
      <c r="L14" s="19">
        <v>2</v>
      </c>
      <c r="M14" s="19">
        <v>1</v>
      </c>
      <c r="N14" s="19">
        <v>2.5</v>
      </c>
      <c r="O14" s="19">
        <v>3</v>
      </c>
      <c r="P14" s="19">
        <v>0.5</v>
      </c>
      <c r="Q14" s="20">
        <f t="shared" si="1"/>
        <v>16.5</v>
      </c>
      <c r="R14" s="19">
        <v>0</v>
      </c>
      <c r="S14" s="19">
        <v>1</v>
      </c>
      <c r="T14" s="19">
        <v>0</v>
      </c>
      <c r="U14" s="19">
        <v>1</v>
      </c>
      <c r="V14" s="19">
        <v>1.5</v>
      </c>
      <c r="W14" s="19">
        <v>0</v>
      </c>
      <c r="X14" s="19">
        <v>2</v>
      </c>
      <c r="Y14" s="19">
        <v>1.5</v>
      </c>
      <c r="Z14" s="19">
        <v>0</v>
      </c>
      <c r="AA14" s="19">
        <v>1</v>
      </c>
      <c r="AB14" s="19">
        <v>1</v>
      </c>
      <c r="AC14" s="19">
        <v>0</v>
      </c>
      <c r="AD14" s="19">
        <v>1</v>
      </c>
      <c r="AE14" s="19">
        <v>1.5</v>
      </c>
      <c r="AF14" s="21">
        <f t="shared" si="2"/>
        <v>11.5</v>
      </c>
      <c r="AG14" s="21">
        <f t="shared" si="3"/>
        <v>42.5</v>
      </c>
      <c r="AH14" s="19">
        <v>11.5</v>
      </c>
      <c r="AI14" s="19">
        <v>8</v>
      </c>
      <c r="AJ14" s="20">
        <v>6</v>
      </c>
      <c r="AK14" s="21">
        <f t="shared" si="4"/>
        <v>25.5</v>
      </c>
      <c r="AL14" s="22">
        <v>11.5</v>
      </c>
      <c r="AM14" s="21">
        <f t="shared" si="5"/>
        <v>79.5</v>
      </c>
      <c r="AN14" s="23">
        <f t="shared" si="6"/>
        <v>6</v>
      </c>
      <c r="AP14" s="56">
        <f t="shared" si="7"/>
        <v>2</v>
      </c>
      <c r="AQ14" s="56">
        <f t="shared" si="8"/>
        <v>17</v>
      </c>
      <c r="AR14" s="56">
        <f t="shared" si="9"/>
        <v>6</v>
      </c>
    </row>
    <row r="15" spans="1:44" x14ac:dyDescent="0.25">
      <c r="A15" s="12" t="s">
        <v>78</v>
      </c>
      <c r="B15" s="4" t="s">
        <v>96</v>
      </c>
      <c r="C15" s="4" t="s">
        <v>124</v>
      </c>
      <c r="D15" s="1">
        <v>42</v>
      </c>
      <c r="E15" s="19">
        <v>1.5</v>
      </c>
      <c r="F15" s="19">
        <v>4.5</v>
      </c>
      <c r="G15" s="19">
        <v>1</v>
      </c>
      <c r="H15" s="19">
        <v>3</v>
      </c>
      <c r="I15" s="19">
        <v>2</v>
      </c>
      <c r="J15" s="20">
        <f t="shared" si="0"/>
        <v>12</v>
      </c>
      <c r="K15" s="19">
        <v>3</v>
      </c>
      <c r="L15" s="19">
        <v>3</v>
      </c>
      <c r="M15" s="19">
        <v>0.5</v>
      </c>
      <c r="N15" s="19">
        <v>2.5</v>
      </c>
      <c r="O15" s="19">
        <v>3</v>
      </c>
      <c r="P15" s="19">
        <v>1</v>
      </c>
      <c r="Q15" s="20">
        <f t="shared" si="1"/>
        <v>13</v>
      </c>
      <c r="R15" s="19">
        <v>1</v>
      </c>
      <c r="S15" s="19">
        <v>1</v>
      </c>
      <c r="T15" s="19">
        <v>1.5</v>
      </c>
      <c r="U15" s="19">
        <v>1</v>
      </c>
      <c r="V15" s="19">
        <v>1</v>
      </c>
      <c r="W15" s="19">
        <v>0</v>
      </c>
      <c r="X15" s="19">
        <v>0</v>
      </c>
      <c r="Y15" s="19">
        <v>1.5</v>
      </c>
      <c r="Z15" s="19">
        <v>1</v>
      </c>
      <c r="AA15" s="19">
        <v>1.5</v>
      </c>
      <c r="AB15" s="19">
        <v>1</v>
      </c>
      <c r="AC15" s="19">
        <v>1</v>
      </c>
      <c r="AD15" s="19">
        <v>1</v>
      </c>
      <c r="AE15" s="19">
        <v>1.5</v>
      </c>
      <c r="AF15" s="21">
        <f t="shared" si="2"/>
        <v>14</v>
      </c>
      <c r="AG15" s="21">
        <f t="shared" si="3"/>
        <v>39</v>
      </c>
      <c r="AH15" s="19">
        <v>11.5</v>
      </c>
      <c r="AI15" s="19">
        <v>8</v>
      </c>
      <c r="AJ15" s="20">
        <v>7.5</v>
      </c>
      <c r="AK15" s="21">
        <f t="shared" si="4"/>
        <v>27</v>
      </c>
      <c r="AL15" s="22">
        <v>12</v>
      </c>
      <c r="AM15" s="21">
        <f t="shared" si="5"/>
        <v>78</v>
      </c>
      <c r="AN15" s="23">
        <f t="shared" si="6"/>
        <v>7</v>
      </c>
      <c r="AP15" s="56">
        <f t="shared" si="7"/>
        <v>5</v>
      </c>
      <c r="AQ15" s="56">
        <f t="shared" si="8"/>
        <v>16</v>
      </c>
      <c r="AR15" s="56">
        <f t="shared" si="9"/>
        <v>1</v>
      </c>
    </row>
    <row r="16" spans="1:44" x14ac:dyDescent="0.25">
      <c r="A16" s="12" t="s">
        <v>62</v>
      </c>
      <c r="B16" s="3" t="s">
        <v>63</v>
      </c>
      <c r="C16" s="6" t="s">
        <v>112</v>
      </c>
      <c r="D16" s="2">
        <v>18</v>
      </c>
      <c r="E16" s="19">
        <v>1.5</v>
      </c>
      <c r="F16" s="19">
        <v>2</v>
      </c>
      <c r="G16" s="19">
        <v>0</v>
      </c>
      <c r="H16" s="19">
        <v>2</v>
      </c>
      <c r="I16" s="19">
        <v>2</v>
      </c>
      <c r="J16" s="20">
        <f t="shared" si="0"/>
        <v>7.5</v>
      </c>
      <c r="K16" s="19">
        <v>0</v>
      </c>
      <c r="L16" s="19">
        <v>2</v>
      </c>
      <c r="M16" s="19">
        <v>0.5</v>
      </c>
      <c r="N16" s="19">
        <v>2.5</v>
      </c>
      <c r="O16" s="19">
        <v>1.5</v>
      </c>
      <c r="P16" s="19">
        <v>0.5</v>
      </c>
      <c r="Q16" s="20">
        <f t="shared" si="1"/>
        <v>7</v>
      </c>
      <c r="R16" s="19">
        <v>1</v>
      </c>
      <c r="S16" s="19">
        <v>1</v>
      </c>
      <c r="T16" s="19">
        <v>1.5</v>
      </c>
      <c r="U16" s="19">
        <v>1</v>
      </c>
      <c r="V16" s="19">
        <v>1.5</v>
      </c>
      <c r="W16" s="19">
        <v>1</v>
      </c>
      <c r="X16" s="19">
        <v>2</v>
      </c>
      <c r="Y16" s="19">
        <v>0</v>
      </c>
      <c r="Z16" s="19">
        <v>0</v>
      </c>
      <c r="AA16" s="19">
        <v>2</v>
      </c>
      <c r="AB16" s="19">
        <v>1</v>
      </c>
      <c r="AC16" s="19">
        <v>0</v>
      </c>
      <c r="AD16" s="19">
        <v>1</v>
      </c>
      <c r="AE16" s="19">
        <v>1.5</v>
      </c>
      <c r="AF16" s="21">
        <f t="shared" si="2"/>
        <v>14.5</v>
      </c>
      <c r="AG16" s="21">
        <f t="shared" si="3"/>
        <v>29</v>
      </c>
      <c r="AH16" s="19">
        <v>11.5</v>
      </c>
      <c r="AI16" s="19">
        <v>10</v>
      </c>
      <c r="AJ16" s="20">
        <v>5.5</v>
      </c>
      <c r="AK16" s="21">
        <f t="shared" si="4"/>
        <v>27</v>
      </c>
      <c r="AL16" s="22">
        <v>16</v>
      </c>
      <c r="AM16" s="21">
        <f t="shared" si="5"/>
        <v>72</v>
      </c>
      <c r="AN16" s="23">
        <f t="shared" si="6"/>
        <v>8</v>
      </c>
      <c r="AP16" s="56">
        <f t="shared" si="7"/>
        <v>14</v>
      </c>
      <c r="AQ16" s="56">
        <f t="shared" si="8"/>
        <v>6</v>
      </c>
      <c r="AR16" s="56">
        <f t="shared" si="9"/>
        <v>8</v>
      </c>
    </row>
    <row r="17" spans="1:44" x14ac:dyDescent="0.25">
      <c r="A17" s="12" t="s">
        <v>52</v>
      </c>
      <c r="B17" s="4" t="s">
        <v>88</v>
      </c>
      <c r="C17" s="6" t="s">
        <v>121</v>
      </c>
      <c r="D17" s="1">
        <v>37</v>
      </c>
      <c r="E17" s="19">
        <v>0.5</v>
      </c>
      <c r="F17" s="19">
        <v>2.5</v>
      </c>
      <c r="G17" s="19">
        <v>0</v>
      </c>
      <c r="H17" s="19">
        <v>2</v>
      </c>
      <c r="I17" s="19">
        <v>3</v>
      </c>
      <c r="J17" s="20">
        <f t="shared" si="0"/>
        <v>8</v>
      </c>
      <c r="K17" s="19">
        <v>3.5</v>
      </c>
      <c r="L17" s="19">
        <v>2.5</v>
      </c>
      <c r="M17" s="19">
        <v>0</v>
      </c>
      <c r="N17" s="19">
        <v>2.5</v>
      </c>
      <c r="O17" s="19">
        <v>3</v>
      </c>
      <c r="P17" s="19">
        <v>0</v>
      </c>
      <c r="Q17" s="20">
        <f t="shared" si="1"/>
        <v>11.5</v>
      </c>
      <c r="R17" s="19">
        <v>0</v>
      </c>
      <c r="S17" s="19">
        <v>0</v>
      </c>
      <c r="T17" s="19">
        <v>1.5</v>
      </c>
      <c r="U17" s="19">
        <v>1</v>
      </c>
      <c r="V17" s="19">
        <v>1.5</v>
      </c>
      <c r="W17" s="19">
        <v>0</v>
      </c>
      <c r="X17" s="19">
        <v>0</v>
      </c>
      <c r="Y17" s="19">
        <v>1.5</v>
      </c>
      <c r="Z17" s="19">
        <v>0</v>
      </c>
      <c r="AA17" s="19">
        <v>1.5</v>
      </c>
      <c r="AB17" s="19">
        <v>1</v>
      </c>
      <c r="AC17" s="19">
        <v>0</v>
      </c>
      <c r="AD17" s="19">
        <v>0</v>
      </c>
      <c r="AE17" s="19">
        <v>1.5</v>
      </c>
      <c r="AF17" s="21">
        <f t="shared" si="2"/>
        <v>9.5</v>
      </c>
      <c r="AG17" s="21">
        <f t="shared" si="3"/>
        <v>29</v>
      </c>
      <c r="AH17" s="19">
        <v>11</v>
      </c>
      <c r="AI17" s="19">
        <v>8</v>
      </c>
      <c r="AJ17" s="20">
        <v>4</v>
      </c>
      <c r="AK17" s="21">
        <f t="shared" si="4"/>
        <v>23</v>
      </c>
      <c r="AL17" s="22">
        <v>17.5</v>
      </c>
      <c r="AM17" s="21">
        <f t="shared" si="5"/>
        <v>69.5</v>
      </c>
      <c r="AN17" s="23">
        <f t="shared" si="6"/>
        <v>9</v>
      </c>
      <c r="AP17" s="56">
        <f t="shared" si="7"/>
        <v>14</v>
      </c>
      <c r="AQ17" s="56">
        <f t="shared" si="8"/>
        <v>2</v>
      </c>
      <c r="AR17" s="56">
        <f t="shared" si="9"/>
        <v>16</v>
      </c>
    </row>
    <row r="18" spans="1:44" x14ac:dyDescent="0.25">
      <c r="A18" s="12" t="s">
        <v>98</v>
      </c>
      <c r="B18" s="3" t="s">
        <v>99</v>
      </c>
      <c r="C18" s="3" t="s">
        <v>125</v>
      </c>
      <c r="D18" s="2">
        <v>44</v>
      </c>
      <c r="E18" s="19">
        <v>2</v>
      </c>
      <c r="F18" s="19">
        <v>4</v>
      </c>
      <c r="G18" s="19">
        <v>1</v>
      </c>
      <c r="H18" s="19">
        <v>2</v>
      </c>
      <c r="I18" s="19">
        <v>3</v>
      </c>
      <c r="J18" s="20">
        <f t="shared" si="0"/>
        <v>12</v>
      </c>
      <c r="K18" s="19">
        <v>2.5</v>
      </c>
      <c r="L18" s="19">
        <v>2.5</v>
      </c>
      <c r="M18" s="19">
        <v>0.5</v>
      </c>
      <c r="N18" s="19">
        <v>2.5</v>
      </c>
      <c r="O18" s="19">
        <v>2.5</v>
      </c>
      <c r="P18" s="19">
        <v>1</v>
      </c>
      <c r="Q18" s="20">
        <f t="shared" si="1"/>
        <v>11.5</v>
      </c>
      <c r="R18" s="19">
        <v>0</v>
      </c>
      <c r="S18" s="19">
        <v>0</v>
      </c>
      <c r="T18" s="19">
        <v>0</v>
      </c>
      <c r="U18" s="19">
        <v>0</v>
      </c>
      <c r="V18" s="19">
        <v>1</v>
      </c>
      <c r="W18" s="19">
        <v>1.5</v>
      </c>
      <c r="X18" s="19">
        <v>0</v>
      </c>
      <c r="Y18" s="19">
        <v>1.5</v>
      </c>
      <c r="Z18" s="19">
        <v>0</v>
      </c>
      <c r="AA18" s="19">
        <v>1</v>
      </c>
      <c r="AB18" s="19">
        <v>0</v>
      </c>
      <c r="AC18" s="19">
        <v>0</v>
      </c>
      <c r="AD18" s="19">
        <v>1</v>
      </c>
      <c r="AE18" s="19">
        <v>0.5</v>
      </c>
      <c r="AF18" s="21">
        <f t="shared" si="2"/>
        <v>6.5</v>
      </c>
      <c r="AG18" s="21">
        <f t="shared" si="3"/>
        <v>30</v>
      </c>
      <c r="AH18" s="19">
        <v>10.5</v>
      </c>
      <c r="AI18" s="19">
        <v>9.5</v>
      </c>
      <c r="AJ18" s="20">
        <v>5.5</v>
      </c>
      <c r="AK18" s="21">
        <f t="shared" si="4"/>
        <v>25.5</v>
      </c>
      <c r="AL18" s="22">
        <v>13.5</v>
      </c>
      <c r="AM18" s="21">
        <f t="shared" si="5"/>
        <v>69</v>
      </c>
      <c r="AN18" s="23">
        <f t="shared" si="6"/>
        <v>10</v>
      </c>
      <c r="AP18" s="56">
        <f t="shared" si="7"/>
        <v>11</v>
      </c>
      <c r="AQ18" s="56">
        <f t="shared" si="8"/>
        <v>13</v>
      </c>
      <c r="AR18" s="56">
        <f t="shared" si="9"/>
        <v>8</v>
      </c>
    </row>
    <row r="19" spans="1:44" x14ac:dyDescent="0.25">
      <c r="A19" s="12" t="s">
        <v>42</v>
      </c>
      <c r="B19" s="5" t="s">
        <v>43</v>
      </c>
      <c r="C19" s="6" t="s">
        <v>107</v>
      </c>
      <c r="D19" s="1">
        <v>8</v>
      </c>
      <c r="E19" s="19">
        <v>1</v>
      </c>
      <c r="F19" s="19">
        <v>4.5</v>
      </c>
      <c r="G19" s="19">
        <v>0</v>
      </c>
      <c r="H19" s="19">
        <v>1</v>
      </c>
      <c r="I19" s="19">
        <v>2.5</v>
      </c>
      <c r="J19" s="20">
        <f t="shared" si="0"/>
        <v>9</v>
      </c>
      <c r="K19" s="19">
        <v>4</v>
      </c>
      <c r="L19" s="19">
        <v>1</v>
      </c>
      <c r="M19" s="19">
        <v>0</v>
      </c>
      <c r="N19" s="19">
        <v>1</v>
      </c>
      <c r="O19" s="19">
        <v>3.5</v>
      </c>
      <c r="P19" s="19">
        <v>1</v>
      </c>
      <c r="Q19" s="20">
        <f t="shared" si="1"/>
        <v>10.5</v>
      </c>
      <c r="R19" s="19">
        <v>1</v>
      </c>
      <c r="S19" s="19">
        <v>1</v>
      </c>
      <c r="T19" s="19">
        <v>1.5</v>
      </c>
      <c r="U19" s="19">
        <v>0</v>
      </c>
      <c r="V19" s="19">
        <v>1</v>
      </c>
      <c r="W19" s="19">
        <v>1.5</v>
      </c>
      <c r="X19" s="19">
        <v>2</v>
      </c>
      <c r="Y19" s="19">
        <v>0.5</v>
      </c>
      <c r="Z19" s="19">
        <v>1</v>
      </c>
      <c r="AA19" s="19">
        <v>0.5</v>
      </c>
      <c r="AB19" s="19">
        <v>0</v>
      </c>
      <c r="AC19" s="19">
        <v>0</v>
      </c>
      <c r="AD19" s="19">
        <v>1</v>
      </c>
      <c r="AE19" s="19">
        <v>1</v>
      </c>
      <c r="AF19" s="21">
        <f t="shared" si="2"/>
        <v>12</v>
      </c>
      <c r="AG19" s="21">
        <f t="shared" si="3"/>
        <v>31.5</v>
      </c>
      <c r="AH19" s="19">
        <v>3.5</v>
      </c>
      <c r="AI19" s="19">
        <v>8</v>
      </c>
      <c r="AJ19" s="20">
        <v>4.5</v>
      </c>
      <c r="AK19" s="21">
        <f t="shared" si="4"/>
        <v>16</v>
      </c>
      <c r="AL19" s="22">
        <v>14</v>
      </c>
      <c r="AM19" s="21">
        <f t="shared" si="5"/>
        <v>61.5</v>
      </c>
      <c r="AN19" s="23">
        <f t="shared" si="6"/>
        <v>11</v>
      </c>
      <c r="AP19" s="56">
        <f t="shared" si="7"/>
        <v>8</v>
      </c>
      <c r="AQ19" s="56">
        <f t="shared" si="8"/>
        <v>11</v>
      </c>
      <c r="AR19" s="56">
        <f t="shared" si="9"/>
        <v>13</v>
      </c>
    </row>
    <row r="20" spans="1:44" x14ac:dyDescent="0.25">
      <c r="A20" s="12" t="s">
        <v>39</v>
      </c>
      <c r="B20" s="3" t="s">
        <v>40</v>
      </c>
      <c r="C20" s="4" t="s">
        <v>106</v>
      </c>
      <c r="D20" s="2">
        <v>6</v>
      </c>
      <c r="E20" s="19">
        <v>1.5</v>
      </c>
      <c r="F20" s="19">
        <v>2.5</v>
      </c>
      <c r="G20" s="19">
        <v>0</v>
      </c>
      <c r="H20" s="19">
        <v>1</v>
      </c>
      <c r="I20" s="19">
        <v>1.5</v>
      </c>
      <c r="J20" s="20">
        <f t="shared" si="0"/>
        <v>6.5</v>
      </c>
      <c r="K20" s="19">
        <v>7.5</v>
      </c>
      <c r="L20" s="19">
        <v>3</v>
      </c>
      <c r="M20" s="19">
        <v>0</v>
      </c>
      <c r="N20" s="19">
        <v>2.5</v>
      </c>
      <c r="O20" s="19">
        <v>2.5</v>
      </c>
      <c r="P20" s="19">
        <v>1</v>
      </c>
      <c r="Q20" s="20">
        <f t="shared" si="1"/>
        <v>16.5</v>
      </c>
      <c r="R20" s="19">
        <v>0</v>
      </c>
      <c r="S20" s="19">
        <v>0</v>
      </c>
      <c r="T20" s="19">
        <v>0.5</v>
      </c>
      <c r="U20" s="19">
        <v>0</v>
      </c>
      <c r="V20" s="19">
        <v>1</v>
      </c>
      <c r="W20" s="19">
        <v>0</v>
      </c>
      <c r="X20" s="19">
        <v>0.5</v>
      </c>
      <c r="Y20" s="19">
        <v>0</v>
      </c>
      <c r="Z20" s="19">
        <v>0</v>
      </c>
      <c r="AA20" s="19">
        <v>1</v>
      </c>
      <c r="AB20" s="19">
        <v>1</v>
      </c>
      <c r="AC20" s="19">
        <v>0</v>
      </c>
      <c r="AD20" s="19">
        <v>0</v>
      </c>
      <c r="AE20" s="19">
        <v>1</v>
      </c>
      <c r="AF20" s="21">
        <f t="shared" si="2"/>
        <v>5</v>
      </c>
      <c r="AG20" s="21">
        <f t="shared" si="3"/>
        <v>28</v>
      </c>
      <c r="AH20" s="19">
        <v>8.5</v>
      </c>
      <c r="AI20" s="19">
        <v>5.5</v>
      </c>
      <c r="AJ20" s="20">
        <v>4</v>
      </c>
      <c r="AK20" s="21">
        <f t="shared" si="4"/>
        <v>18</v>
      </c>
      <c r="AL20" s="22">
        <v>14.5</v>
      </c>
      <c r="AM20" s="21">
        <f t="shared" si="5"/>
        <v>60.5</v>
      </c>
      <c r="AN20" s="23">
        <f t="shared" si="6"/>
        <v>12</v>
      </c>
      <c r="AP20" s="56">
        <f t="shared" si="7"/>
        <v>17</v>
      </c>
      <c r="AQ20" s="56">
        <f t="shared" si="8"/>
        <v>10</v>
      </c>
      <c r="AR20" s="56">
        <f t="shared" si="9"/>
        <v>16</v>
      </c>
    </row>
    <row r="21" spans="1:44" x14ac:dyDescent="0.25">
      <c r="A21" s="12" t="s">
        <v>80</v>
      </c>
      <c r="B21" s="3" t="s">
        <v>81</v>
      </c>
      <c r="C21" s="4" t="s">
        <v>118</v>
      </c>
      <c r="D21" s="1">
        <v>31</v>
      </c>
      <c r="E21" s="19">
        <v>2</v>
      </c>
      <c r="F21" s="19">
        <v>2</v>
      </c>
      <c r="G21" s="19">
        <v>0</v>
      </c>
      <c r="H21" s="19">
        <v>3</v>
      </c>
      <c r="I21" s="19">
        <v>2</v>
      </c>
      <c r="J21" s="20">
        <f t="shared" si="0"/>
        <v>9</v>
      </c>
      <c r="K21" s="19">
        <v>1.5</v>
      </c>
      <c r="L21" s="19">
        <v>2.5</v>
      </c>
      <c r="M21" s="19">
        <v>1</v>
      </c>
      <c r="N21" s="19">
        <v>2.5</v>
      </c>
      <c r="O21" s="19">
        <v>2</v>
      </c>
      <c r="P21" s="19">
        <v>0.5</v>
      </c>
      <c r="Q21" s="20">
        <f t="shared" si="1"/>
        <v>10</v>
      </c>
      <c r="R21" s="19">
        <v>1</v>
      </c>
      <c r="S21" s="19">
        <v>0</v>
      </c>
      <c r="T21" s="19">
        <v>1.5</v>
      </c>
      <c r="U21" s="19">
        <v>0</v>
      </c>
      <c r="V21" s="19">
        <v>1.5</v>
      </c>
      <c r="W21" s="19">
        <v>0</v>
      </c>
      <c r="X21" s="19">
        <v>1</v>
      </c>
      <c r="Y21" s="19">
        <v>0.5</v>
      </c>
      <c r="Z21" s="19">
        <v>0</v>
      </c>
      <c r="AA21" s="19">
        <v>1.5</v>
      </c>
      <c r="AB21" s="19">
        <v>0</v>
      </c>
      <c r="AC21" s="19">
        <v>0</v>
      </c>
      <c r="AD21" s="19">
        <v>0</v>
      </c>
      <c r="AE21" s="19">
        <v>1</v>
      </c>
      <c r="AF21" s="21">
        <f t="shared" si="2"/>
        <v>8</v>
      </c>
      <c r="AG21" s="21">
        <f t="shared" si="3"/>
        <v>27</v>
      </c>
      <c r="AH21" s="19">
        <v>9</v>
      </c>
      <c r="AI21" s="19">
        <v>10.5</v>
      </c>
      <c r="AJ21" s="20">
        <v>4.5</v>
      </c>
      <c r="AK21" s="21">
        <f t="shared" si="4"/>
        <v>24</v>
      </c>
      <c r="AL21" s="22">
        <v>9</v>
      </c>
      <c r="AM21" s="21">
        <f t="shared" si="5"/>
        <v>60</v>
      </c>
      <c r="AN21" s="23">
        <f t="shared" si="6"/>
        <v>13</v>
      </c>
      <c r="AP21" s="56">
        <f t="shared" si="7"/>
        <v>20</v>
      </c>
      <c r="AQ21" s="56">
        <f t="shared" si="8"/>
        <v>25</v>
      </c>
      <c r="AR21" s="56">
        <f t="shared" si="9"/>
        <v>13</v>
      </c>
    </row>
    <row r="22" spans="1:44" x14ac:dyDescent="0.25">
      <c r="A22" s="12" t="s">
        <v>58</v>
      </c>
      <c r="B22" s="3" t="s">
        <v>59</v>
      </c>
      <c r="C22" s="4" t="s">
        <v>111</v>
      </c>
      <c r="D22" s="2">
        <v>16</v>
      </c>
      <c r="E22" s="19">
        <v>0.5</v>
      </c>
      <c r="F22" s="19">
        <v>2.5</v>
      </c>
      <c r="G22" s="19">
        <v>0</v>
      </c>
      <c r="H22" s="19">
        <v>0</v>
      </c>
      <c r="I22" s="19">
        <v>3</v>
      </c>
      <c r="J22" s="20">
        <f t="shared" si="0"/>
        <v>6</v>
      </c>
      <c r="K22" s="19">
        <v>3.5</v>
      </c>
      <c r="L22" s="19">
        <v>2.5</v>
      </c>
      <c r="M22" s="19">
        <v>1</v>
      </c>
      <c r="N22" s="19">
        <v>2.5</v>
      </c>
      <c r="O22" s="19">
        <v>3.5</v>
      </c>
      <c r="P22" s="19">
        <v>1</v>
      </c>
      <c r="Q22" s="20">
        <f t="shared" si="1"/>
        <v>14</v>
      </c>
      <c r="R22" s="19">
        <v>0</v>
      </c>
      <c r="S22" s="19">
        <v>0</v>
      </c>
      <c r="T22" s="19">
        <v>0</v>
      </c>
      <c r="U22" s="19">
        <v>1</v>
      </c>
      <c r="V22" s="19">
        <v>1.5</v>
      </c>
      <c r="W22" s="19">
        <v>1</v>
      </c>
      <c r="X22" s="19">
        <v>1.5</v>
      </c>
      <c r="Y22" s="19">
        <v>0.5</v>
      </c>
      <c r="Z22" s="19">
        <v>1</v>
      </c>
      <c r="AA22" s="19">
        <v>0.5</v>
      </c>
      <c r="AB22" s="19">
        <v>1</v>
      </c>
      <c r="AC22" s="19">
        <v>1</v>
      </c>
      <c r="AD22" s="19">
        <v>0</v>
      </c>
      <c r="AE22" s="19">
        <v>0.5</v>
      </c>
      <c r="AF22" s="21">
        <f t="shared" si="2"/>
        <v>9.5</v>
      </c>
      <c r="AG22" s="21">
        <f t="shared" si="3"/>
        <v>29.5</v>
      </c>
      <c r="AH22" s="19">
        <v>6.5</v>
      </c>
      <c r="AI22" s="19">
        <v>8</v>
      </c>
      <c r="AJ22" s="20">
        <v>4</v>
      </c>
      <c r="AK22" s="21">
        <f t="shared" si="4"/>
        <v>18.5</v>
      </c>
      <c r="AL22" s="22">
        <v>11.5</v>
      </c>
      <c r="AM22" s="21">
        <f t="shared" si="5"/>
        <v>59.5</v>
      </c>
      <c r="AN22" s="23">
        <f t="shared" si="6"/>
        <v>14</v>
      </c>
      <c r="AP22" s="56">
        <f t="shared" si="7"/>
        <v>12</v>
      </c>
      <c r="AQ22" s="56">
        <f t="shared" si="8"/>
        <v>17</v>
      </c>
      <c r="AR22" s="56">
        <f t="shared" si="9"/>
        <v>16</v>
      </c>
    </row>
    <row r="23" spans="1:44" x14ac:dyDescent="0.25">
      <c r="A23" s="12" t="s">
        <v>56</v>
      </c>
      <c r="B23" s="3" t="s">
        <v>65</v>
      </c>
      <c r="C23" s="6" t="s">
        <v>113</v>
      </c>
      <c r="D23" s="1">
        <v>20</v>
      </c>
      <c r="E23" s="19">
        <v>1</v>
      </c>
      <c r="F23" s="19">
        <v>4</v>
      </c>
      <c r="G23" s="19">
        <v>0</v>
      </c>
      <c r="H23" s="19">
        <v>0</v>
      </c>
      <c r="I23" s="19">
        <v>3.5</v>
      </c>
      <c r="J23" s="20">
        <f t="shared" si="0"/>
        <v>8.5</v>
      </c>
      <c r="K23" s="19">
        <v>1.5</v>
      </c>
      <c r="L23" s="19">
        <v>2</v>
      </c>
      <c r="M23" s="19">
        <v>0</v>
      </c>
      <c r="N23" s="19">
        <v>2</v>
      </c>
      <c r="O23" s="19">
        <v>2</v>
      </c>
      <c r="P23" s="19">
        <v>1</v>
      </c>
      <c r="Q23" s="20">
        <f t="shared" si="1"/>
        <v>8.5</v>
      </c>
      <c r="R23" s="19">
        <v>1</v>
      </c>
      <c r="S23" s="19">
        <v>0</v>
      </c>
      <c r="T23" s="19">
        <v>1.5</v>
      </c>
      <c r="U23" s="19">
        <v>0</v>
      </c>
      <c r="V23" s="19">
        <v>1.5</v>
      </c>
      <c r="W23" s="19">
        <v>0</v>
      </c>
      <c r="X23" s="19">
        <v>1.5</v>
      </c>
      <c r="Y23" s="19">
        <v>0</v>
      </c>
      <c r="Z23" s="19">
        <v>1</v>
      </c>
      <c r="AA23" s="19">
        <v>1.5</v>
      </c>
      <c r="AB23" s="19">
        <v>0</v>
      </c>
      <c r="AC23" s="19">
        <v>0</v>
      </c>
      <c r="AD23" s="19">
        <v>1</v>
      </c>
      <c r="AE23" s="19">
        <v>0</v>
      </c>
      <c r="AF23" s="21">
        <f t="shared" si="2"/>
        <v>9</v>
      </c>
      <c r="AG23" s="21">
        <f t="shared" si="3"/>
        <v>26</v>
      </c>
      <c r="AH23" s="19">
        <v>10</v>
      </c>
      <c r="AI23" s="19">
        <v>9.5</v>
      </c>
      <c r="AJ23" s="20">
        <v>4</v>
      </c>
      <c r="AK23" s="21">
        <f t="shared" si="4"/>
        <v>23.5</v>
      </c>
      <c r="AL23" s="22">
        <v>9.5</v>
      </c>
      <c r="AM23" s="21">
        <f t="shared" si="5"/>
        <v>59</v>
      </c>
      <c r="AN23" s="23">
        <f t="shared" si="6"/>
        <v>15</v>
      </c>
      <c r="AP23" s="56">
        <f t="shared" si="7"/>
        <v>22</v>
      </c>
      <c r="AQ23" s="56">
        <f t="shared" si="8"/>
        <v>24</v>
      </c>
      <c r="AR23" s="56">
        <f t="shared" si="9"/>
        <v>16</v>
      </c>
    </row>
    <row r="24" spans="1:44" x14ac:dyDescent="0.25">
      <c r="A24" s="12" t="s">
        <v>30</v>
      </c>
      <c r="B24" s="3" t="s">
        <v>41</v>
      </c>
      <c r="C24" s="6" t="s">
        <v>107</v>
      </c>
      <c r="D24" s="2">
        <v>7</v>
      </c>
      <c r="E24" s="19">
        <v>1</v>
      </c>
      <c r="F24" s="19">
        <v>5.5</v>
      </c>
      <c r="G24" s="19">
        <v>1</v>
      </c>
      <c r="H24" s="19">
        <v>2</v>
      </c>
      <c r="I24" s="19">
        <v>3.5</v>
      </c>
      <c r="J24" s="20">
        <f t="shared" si="0"/>
        <v>13</v>
      </c>
      <c r="K24" s="19">
        <v>5.5</v>
      </c>
      <c r="L24" s="19">
        <v>1.5</v>
      </c>
      <c r="M24" s="19">
        <v>0</v>
      </c>
      <c r="N24" s="19">
        <v>2</v>
      </c>
      <c r="O24" s="19">
        <v>2</v>
      </c>
      <c r="P24" s="19">
        <v>0.5</v>
      </c>
      <c r="Q24" s="20">
        <f t="shared" si="1"/>
        <v>11.5</v>
      </c>
      <c r="R24" s="19">
        <v>0</v>
      </c>
      <c r="S24" s="19">
        <v>1</v>
      </c>
      <c r="T24" s="19">
        <v>1.5</v>
      </c>
      <c r="U24" s="19">
        <v>0</v>
      </c>
      <c r="V24" s="19">
        <v>0.5</v>
      </c>
      <c r="W24" s="19">
        <v>0</v>
      </c>
      <c r="X24" s="19">
        <v>0</v>
      </c>
      <c r="Y24" s="19">
        <v>0</v>
      </c>
      <c r="Z24" s="19">
        <v>1</v>
      </c>
      <c r="AA24" s="19">
        <v>1</v>
      </c>
      <c r="AB24" s="19">
        <v>0</v>
      </c>
      <c r="AC24" s="19">
        <v>0</v>
      </c>
      <c r="AD24" s="19">
        <v>1</v>
      </c>
      <c r="AE24" s="19">
        <v>0</v>
      </c>
      <c r="AF24" s="21">
        <f t="shared" si="2"/>
        <v>6</v>
      </c>
      <c r="AG24" s="21">
        <f t="shared" si="3"/>
        <v>30.5</v>
      </c>
      <c r="AH24" s="19">
        <v>4.5</v>
      </c>
      <c r="AI24" s="19">
        <v>4.5</v>
      </c>
      <c r="AJ24" s="20">
        <v>5</v>
      </c>
      <c r="AK24" s="21">
        <f t="shared" si="4"/>
        <v>14</v>
      </c>
      <c r="AL24" s="22">
        <v>14</v>
      </c>
      <c r="AM24" s="21">
        <f t="shared" si="5"/>
        <v>58.5</v>
      </c>
      <c r="AN24" s="23">
        <f t="shared" si="6"/>
        <v>16</v>
      </c>
      <c r="AP24" s="56">
        <f t="shared" si="7"/>
        <v>10</v>
      </c>
      <c r="AQ24" s="56">
        <f t="shared" si="8"/>
        <v>11</v>
      </c>
      <c r="AR24" s="56">
        <f t="shared" si="9"/>
        <v>12</v>
      </c>
    </row>
    <row r="25" spans="1:44" x14ac:dyDescent="0.25">
      <c r="A25" s="12" t="s">
        <v>56</v>
      </c>
      <c r="B25" s="7" t="s">
        <v>57</v>
      </c>
      <c r="C25" s="4" t="s">
        <v>111</v>
      </c>
      <c r="D25" s="1">
        <v>15</v>
      </c>
      <c r="E25" s="19">
        <v>0.5</v>
      </c>
      <c r="F25" s="19">
        <v>3</v>
      </c>
      <c r="G25" s="19">
        <v>0</v>
      </c>
      <c r="H25" s="19">
        <v>1</v>
      </c>
      <c r="I25" s="19">
        <v>3.5</v>
      </c>
      <c r="J25" s="20">
        <f t="shared" si="0"/>
        <v>8</v>
      </c>
      <c r="K25" s="19">
        <v>7.5</v>
      </c>
      <c r="L25" s="19">
        <v>2</v>
      </c>
      <c r="M25" s="19">
        <v>1</v>
      </c>
      <c r="N25" s="19">
        <v>2.5</v>
      </c>
      <c r="O25" s="19">
        <v>1</v>
      </c>
      <c r="P25" s="19">
        <v>1</v>
      </c>
      <c r="Q25" s="20">
        <f t="shared" si="1"/>
        <v>15</v>
      </c>
      <c r="R25" s="19">
        <v>0</v>
      </c>
      <c r="S25" s="19">
        <v>0</v>
      </c>
      <c r="T25" s="19">
        <v>1.5</v>
      </c>
      <c r="U25" s="19">
        <v>0</v>
      </c>
      <c r="V25" s="19">
        <v>1.5</v>
      </c>
      <c r="W25" s="19">
        <v>0</v>
      </c>
      <c r="X25" s="19">
        <v>1.5</v>
      </c>
      <c r="Y25" s="19">
        <v>0</v>
      </c>
      <c r="Z25" s="19">
        <v>1</v>
      </c>
      <c r="AA25" s="19">
        <v>1.5</v>
      </c>
      <c r="AB25" s="19">
        <v>0</v>
      </c>
      <c r="AC25" s="19">
        <v>0</v>
      </c>
      <c r="AD25" s="19">
        <v>1</v>
      </c>
      <c r="AE25" s="19">
        <v>0</v>
      </c>
      <c r="AF25" s="21">
        <f t="shared" si="2"/>
        <v>8</v>
      </c>
      <c r="AG25" s="21">
        <f t="shared" si="3"/>
        <v>31</v>
      </c>
      <c r="AH25" s="19">
        <v>6.5</v>
      </c>
      <c r="AI25" s="19">
        <v>9</v>
      </c>
      <c r="AJ25" s="20">
        <v>3</v>
      </c>
      <c r="AK25" s="21">
        <f t="shared" si="4"/>
        <v>18.5</v>
      </c>
      <c r="AL25" s="22">
        <v>8.5</v>
      </c>
      <c r="AM25" s="21">
        <f t="shared" si="5"/>
        <v>58</v>
      </c>
      <c r="AN25" s="23">
        <f t="shared" si="6"/>
        <v>17</v>
      </c>
      <c r="AP25" s="56">
        <f t="shared" si="7"/>
        <v>9</v>
      </c>
      <c r="AQ25" s="56">
        <f t="shared" si="8"/>
        <v>29</v>
      </c>
      <c r="AR25" s="56">
        <f t="shared" si="9"/>
        <v>25</v>
      </c>
    </row>
    <row r="26" spans="1:44" x14ac:dyDescent="0.25">
      <c r="A26" s="12" t="s">
        <v>52</v>
      </c>
      <c r="B26" s="57" t="s">
        <v>53</v>
      </c>
      <c r="C26" s="6" t="s">
        <v>110</v>
      </c>
      <c r="D26" s="2">
        <v>13</v>
      </c>
      <c r="E26" s="19">
        <v>1.5</v>
      </c>
      <c r="F26" s="19">
        <v>2.5</v>
      </c>
      <c r="G26" s="19">
        <v>0</v>
      </c>
      <c r="H26" s="19">
        <v>2</v>
      </c>
      <c r="I26" s="19">
        <v>1.5</v>
      </c>
      <c r="J26" s="20">
        <f t="shared" si="0"/>
        <v>7.5</v>
      </c>
      <c r="K26" s="19">
        <v>1.5</v>
      </c>
      <c r="L26" s="19">
        <v>2.5</v>
      </c>
      <c r="M26" s="19">
        <v>1</v>
      </c>
      <c r="N26" s="19">
        <v>2.5</v>
      </c>
      <c r="O26" s="19">
        <v>1</v>
      </c>
      <c r="P26" s="19">
        <v>0.5</v>
      </c>
      <c r="Q26" s="20">
        <f t="shared" si="1"/>
        <v>9</v>
      </c>
      <c r="R26" s="19">
        <v>0</v>
      </c>
      <c r="S26" s="19">
        <v>0</v>
      </c>
      <c r="T26" s="19">
        <v>1.5</v>
      </c>
      <c r="U26" s="19">
        <v>1</v>
      </c>
      <c r="V26" s="19">
        <v>1</v>
      </c>
      <c r="W26" s="19">
        <v>1.5</v>
      </c>
      <c r="X26" s="19">
        <v>0.5</v>
      </c>
      <c r="Y26" s="19">
        <v>1.5</v>
      </c>
      <c r="Z26" s="19">
        <v>1</v>
      </c>
      <c r="AA26" s="19">
        <v>1.5</v>
      </c>
      <c r="AB26" s="19">
        <v>1</v>
      </c>
      <c r="AC26" s="19">
        <v>1</v>
      </c>
      <c r="AD26" s="19">
        <v>1</v>
      </c>
      <c r="AE26" s="19">
        <v>0.5</v>
      </c>
      <c r="AF26" s="21">
        <f t="shared" si="2"/>
        <v>13</v>
      </c>
      <c r="AG26" s="21">
        <f t="shared" si="3"/>
        <v>29.5</v>
      </c>
      <c r="AH26" s="19">
        <v>3</v>
      </c>
      <c r="AI26" s="19">
        <v>4.5</v>
      </c>
      <c r="AJ26" s="20">
        <v>3.5</v>
      </c>
      <c r="AK26" s="21">
        <f t="shared" si="4"/>
        <v>11</v>
      </c>
      <c r="AL26" s="22">
        <v>16.5</v>
      </c>
      <c r="AM26" s="21">
        <f t="shared" si="5"/>
        <v>57</v>
      </c>
      <c r="AN26" s="23">
        <f t="shared" si="6"/>
        <v>18</v>
      </c>
      <c r="AP26" s="56">
        <f t="shared" si="7"/>
        <v>12</v>
      </c>
      <c r="AQ26" s="56">
        <f t="shared" si="8"/>
        <v>4</v>
      </c>
      <c r="AR26" s="56">
        <f t="shared" si="9"/>
        <v>22</v>
      </c>
    </row>
    <row r="27" spans="1:44" x14ac:dyDescent="0.25">
      <c r="A27" s="12" t="s">
        <v>33</v>
      </c>
      <c r="B27" s="5" t="s">
        <v>34</v>
      </c>
      <c r="C27" s="58" t="s">
        <v>105</v>
      </c>
      <c r="D27" s="1">
        <v>3</v>
      </c>
      <c r="E27" s="19">
        <v>1</v>
      </c>
      <c r="F27" s="19">
        <v>3.5</v>
      </c>
      <c r="G27" s="19">
        <v>1</v>
      </c>
      <c r="H27" s="19">
        <v>2</v>
      </c>
      <c r="I27" s="19">
        <v>1</v>
      </c>
      <c r="J27" s="20">
        <f t="shared" si="0"/>
        <v>8.5</v>
      </c>
      <c r="K27" s="19">
        <v>6</v>
      </c>
      <c r="L27" s="19">
        <v>2</v>
      </c>
      <c r="M27" s="19">
        <v>0</v>
      </c>
      <c r="N27" s="19">
        <v>2.5</v>
      </c>
      <c r="O27" s="19">
        <v>1.5</v>
      </c>
      <c r="P27" s="19">
        <v>1</v>
      </c>
      <c r="Q27" s="20">
        <f t="shared" si="1"/>
        <v>13</v>
      </c>
      <c r="R27" s="19">
        <v>0</v>
      </c>
      <c r="S27" s="19">
        <v>0</v>
      </c>
      <c r="T27" s="19">
        <v>0</v>
      </c>
      <c r="U27" s="19">
        <v>0</v>
      </c>
      <c r="V27" s="19">
        <v>1.5</v>
      </c>
      <c r="W27" s="19">
        <v>0</v>
      </c>
      <c r="X27" s="19">
        <v>2</v>
      </c>
      <c r="Y27" s="19">
        <v>1.5</v>
      </c>
      <c r="Z27" s="19">
        <v>0</v>
      </c>
      <c r="AA27" s="19">
        <v>1</v>
      </c>
      <c r="AB27" s="19">
        <v>1</v>
      </c>
      <c r="AC27" s="19">
        <v>0</v>
      </c>
      <c r="AD27" s="19">
        <v>0</v>
      </c>
      <c r="AE27" s="19">
        <v>0</v>
      </c>
      <c r="AF27" s="21">
        <f t="shared" si="2"/>
        <v>7</v>
      </c>
      <c r="AG27" s="21">
        <f t="shared" si="3"/>
        <v>28.5</v>
      </c>
      <c r="AH27" s="19">
        <v>1.5</v>
      </c>
      <c r="AI27" s="19">
        <v>5</v>
      </c>
      <c r="AJ27" s="20">
        <v>2.5</v>
      </c>
      <c r="AK27" s="21">
        <f t="shared" si="4"/>
        <v>9</v>
      </c>
      <c r="AL27" s="22">
        <v>15</v>
      </c>
      <c r="AM27" s="21">
        <f t="shared" si="5"/>
        <v>52.5</v>
      </c>
      <c r="AN27" s="23">
        <f t="shared" si="6"/>
        <v>19</v>
      </c>
      <c r="AP27" s="56">
        <f t="shared" si="7"/>
        <v>16</v>
      </c>
      <c r="AQ27" s="56">
        <f t="shared" si="8"/>
        <v>9</v>
      </c>
      <c r="AR27" s="56">
        <f t="shared" si="9"/>
        <v>29</v>
      </c>
    </row>
    <row r="28" spans="1:44" x14ac:dyDescent="0.25">
      <c r="A28" s="12" t="s">
        <v>82</v>
      </c>
      <c r="B28" s="3" t="s">
        <v>83</v>
      </c>
      <c r="C28" s="59" t="s">
        <v>118</v>
      </c>
      <c r="D28" s="2">
        <v>32</v>
      </c>
      <c r="E28" s="19">
        <v>1</v>
      </c>
      <c r="F28" s="19">
        <v>3</v>
      </c>
      <c r="G28" s="19">
        <v>0</v>
      </c>
      <c r="H28" s="19">
        <v>1</v>
      </c>
      <c r="I28" s="19">
        <v>3.5</v>
      </c>
      <c r="J28" s="20">
        <f t="shared" si="0"/>
        <v>8.5</v>
      </c>
      <c r="K28" s="19">
        <v>0</v>
      </c>
      <c r="L28" s="19">
        <v>2.5</v>
      </c>
      <c r="M28" s="19">
        <v>1</v>
      </c>
      <c r="N28" s="19">
        <v>2</v>
      </c>
      <c r="O28" s="19">
        <v>2</v>
      </c>
      <c r="P28" s="19">
        <v>1</v>
      </c>
      <c r="Q28" s="20">
        <f t="shared" si="1"/>
        <v>8.5</v>
      </c>
      <c r="R28" s="19">
        <v>0</v>
      </c>
      <c r="S28" s="19">
        <v>0</v>
      </c>
      <c r="T28" s="19">
        <v>1.5</v>
      </c>
      <c r="U28" s="19">
        <v>0</v>
      </c>
      <c r="V28" s="19">
        <v>1.5</v>
      </c>
      <c r="W28" s="19">
        <v>1.5</v>
      </c>
      <c r="X28" s="19">
        <v>0.5</v>
      </c>
      <c r="Y28" s="19">
        <v>1.5</v>
      </c>
      <c r="Z28" s="19">
        <v>1</v>
      </c>
      <c r="AA28" s="19">
        <v>1</v>
      </c>
      <c r="AB28" s="19">
        <v>1</v>
      </c>
      <c r="AC28" s="19">
        <v>1</v>
      </c>
      <c r="AD28" s="19">
        <v>0</v>
      </c>
      <c r="AE28" s="19">
        <v>0.5</v>
      </c>
      <c r="AF28" s="21">
        <f t="shared" si="2"/>
        <v>11</v>
      </c>
      <c r="AG28" s="21">
        <f t="shared" si="3"/>
        <v>28</v>
      </c>
      <c r="AH28" s="19">
        <v>2</v>
      </c>
      <c r="AI28" s="19">
        <v>4.5</v>
      </c>
      <c r="AJ28" s="20">
        <v>2</v>
      </c>
      <c r="AK28" s="21">
        <f t="shared" si="4"/>
        <v>8.5</v>
      </c>
      <c r="AL28" s="22">
        <v>13.5</v>
      </c>
      <c r="AM28" s="21">
        <f t="shared" si="5"/>
        <v>50</v>
      </c>
      <c r="AN28" s="23">
        <f t="shared" si="6"/>
        <v>20</v>
      </c>
      <c r="AP28" s="56">
        <f t="shared" si="7"/>
        <v>17</v>
      </c>
      <c r="AQ28" s="56">
        <f t="shared" si="8"/>
        <v>13</v>
      </c>
      <c r="AR28" s="56">
        <f t="shared" si="9"/>
        <v>35</v>
      </c>
    </row>
    <row r="29" spans="1:44" x14ac:dyDescent="0.25">
      <c r="A29" s="18" t="s">
        <v>131</v>
      </c>
      <c r="B29" s="8" t="s">
        <v>132</v>
      </c>
      <c r="C29" s="3" t="s">
        <v>119</v>
      </c>
      <c r="D29" s="1">
        <v>33</v>
      </c>
      <c r="E29" s="19">
        <v>0.5</v>
      </c>
      <c r="F29" s="19">
        <v>3.5</v>
      </c>
      <c r="G29" s="19">
        <v>1</v>
      </c>
      <c r="H29" s="19">
        <v>1</v>
      </c>
      <c r="I29" s="19">
        <v>3</v>
      </c>
      <c r="J29" s="20">
        <f t="shared" si="0"/>
        <v>9</v>
      </c>
      <c r="K29" s="19">
        <v>0</v>
      </c>
      <c r="L29" s="19">
        <v>1</v>
      </c>
      <c r="M29" s="19">
        <v>1</v>
      </c>
      <c r="N29" s="19">
        <v>2.5</v>
      </c>
      <c r="O29" s="19">
        <v>1</v>
      </c>
      <c r="P29" s="19">
        <v>1</v>
      </c>
      <c r="Q29" s="20">
        <f t="shared" si="1"/>
        <v>6.5</v>
      </c>
      <c r="R29" s="19">
        <v>1</v>
      </c>
      <c r="S29" s="19">
        <v>0</v>
      </c>
      <c r="T29" s="19">
        <v>1.5</v>
      </c>
      <c r="U29" s="19">
        <v>1</v>
      </c>
      <c r="V29" s="19">
        <v>1.5</v>
      </c>
      <c r="W29" s="19">
        <v>0</v>
      </c>
      <c r="X29" s="19">
        <v>1</v>
      </c>
      <c r="Y29" s="19">
        <v>1.5</v>
      </c>
      <c r="Z29" s="19">
        <v>1</v>
      </c>
      <c r="AA29" s="19">
        <v>1.5</v>
      </c>
      <c r="AB29" s="19">
        <v>1</v>
      </c>
      <c r="AC29" s="19">
        <v>0</v>
      </c>
      <c r="AD29" s="19">
        <v>0</v>
      </c>
      <c r="AE29" s="19">
        <v>1.5</v>
      </c>
      <c r="AF29" s="21">
        <f t="shared" si="2"/>
        <v>12.5</v>
      </c>
      <c r="AG29" s="21">
        <f t="shared" si="3"/>
        <v>28</v>
      </c>
      <c r="AH29" s="19">
        <v>1</v>
      </c>
      <c r="AI29" s="19">
        <v>4.5</v>
      </c>
      <c r="AJ29" s="20">
        <v>2</v>
      </c>
      <c r="AK29" s="21">
        <f t="shared" si="4"/>
        <v>7.5</v>
      </c>
      <c r="AL29" s="22">
        <v>13</v>
      </c>
      <c r="AM29" s="21">
        <f t="shared" si="5"/>
        <v>48.5</v>
      </c>
      <c r="AN29" s="23">
        <f t="shared" si="6"/>
        <v>21</v>
      </c>
      <c r="AP29" s="56">
        <f t="shared" si="7"/>
        <v>17</v>
      </c>
      <c r="AQ29" s="56">
        <f t="shared" si="8"/>
        <v>15</v>
      </c>
      <c r="AR29" s="56">
        <f t="shared" si="9"/>
        <v>35</v>
      </c>
    </row>
    <row r="30" spans="1:44" x14ac:dyDescent="0.25">
      <c r="A30" s="12" t="s">
        <v>35</v>
      </c>
      <c r="B30" s="5" t="s">
        <v>36</v>
      </c>
      <c r="C30" s="3" t="s">
        <v>105</v>
      </c>
      <c r="D30" s="2">
        <v>4</v>
      </c>
      <c r="E30" s="19">
        <v>0.5</v>
      </c>
      <c r="F30" s="19">
        <v>3</v>
      </c>
      <c r="G30" s="19">
        <v>0</v>
      </c>
      <c r="H30" s="19">
        <v>2</v>
      </c>
      <c r="I30" s="19">
        <v>2.5</v>
      </c>
      <c r="J30" s="20">
        <f t="shared" si="0"/>
        <v>8</v>
      </c>
      <c r="K30" s="19">
        <v>0</v>
      </c>
      <c r="L30" s="19">
        <v>1</v>
      </c>
      <c r="M30" s="19">
        <v>0.5</v>
      </c>
      <c r="N30" s="19">
        <v>2.5</v>
      </c>
      <c r="O30" s="19">
        <v>2</v>
      </c>
      <c r="P30" s="19">
        <v>1</v>
      </c>
      <c r="Q30" s="20">
        <f t="shared" si="1"/>
        <v>7</v>
      </c>
      <c r="R30" s="19">
        <v>0</v>
      </c>
      <c r="S30" s="19">
        <v>0</v>
      </c>
      <c r="T30" s="19">
        <v>1.5</v>
      </c>
      <c r="U30" s="19">
        <v>0</v>
      </c>
      <c r="V30" s="19">
        <v>1</v>
      </c>
      <c r="W30" s="19">
        <v>0</v>
      </c>
      <c r="X30" s="19">
        <v>1</v>
      </c>
      <c r="Y30" s="19">
        <v>1</v>
      </c>
      <c r="Z30" s="19">
        <v>1</v>
      </c>
      <c r="AA30" s="19">
        <v>1.5</v>
      </c>
      <c r="AB30" s="19">
        <v>1</v>
      </c>
      <c r="AC30" s="19">
        <v>0</v>
      </c>
      <c r="AD30" s="19">
        <v>1</v>
      </c>
      <c r="AE30" s="19">
        <v>0</v>
      </c>
      <c r="AF30" s="21">
        <f t="shared" si="2"/>
        <v>9</v>
      </c>
      <c r="AG30" s="21">
        <f t="shared" si="3"/>
        <v>24</v>
      </c>
      <c r="AH30" s="19">
        <v>5.5</v>
      </c>
      <c r="AI30" s="19">
        <v>7.5</v>
      </c>
      <c r="AJ30" s="20">
        <v>1.5</v>
      </c>
      <c r="AK30" s="21">
        <f t="shared" si="4"/>
        <v>14.5</v>
      </c>
      <c r="AL30" s="22">
        <v>10</v>
      </c>
      <c r="AM30" s="21">
        <f t="shared" si="5"/>
        <v>48.5</v>
      </c>
      <c r="AN30" s="23">
        <v>22</v>
      </c>
      <c r="AP30" s="56">
        <f t="shared" si="7"/>
        <v>23</v>
      </c>
      <c r="AQ30" s="56">
        <f t="shared" si="8"/>
        <v>22</v>
      </c>
      <c r="AR30" s="56">
        <f t="shared" si="9"/>
        <v>43</v>
      </c>
    </row>
    <row r="31" spans="1:44" x14ac:dyDescent="0.25">
      <c r="A31" s="18" t="s">
        <v>133</v>
      </c>
      <c r="B31" s="8" t="s">
        <v>134</v>
      </c>
      <c r="C31" s="3" t="s">
        <v>119</v>
      </c>
      <c r="D31" s="1">
        <v>34</v>
      </c>
      <c r="E31" s="19">
        <v>1.5</v>
      </c>
      <c r="F31" s="19">
        <v>3.5</v>
      </c>
      <c r="G31" s="19">
        <v>1</v>
      </c>
      <c r="H31" s="19">
        <v>1</v>
      </c>
      <c r="I31" s="19">
        <v>2</v>
      </c>
      <c r="J31" s="20">
        <f t="shared" si="0"/>
        <v>9</v>
      </c>
      <c r="K31" s="19">
        <v>3.5</v>
      </c>
      <c r="L31" s="19">
        <v>2.5</v>
      </c>
      <c r="M31" s="19">
        <v>0</v>
      </c>
      <c r="N31" s="19">
        <v>2</v>
      </c>
      <c r="O31" s="19">
        <v>2</v>
      </c>
      <c r="P31" s="19">
        <v>1</v>
      </c>
      <c r="Q31" s="20">
        <f t="shared" si="1"/>
        <v>11</v>
      </c>
      <c r="R31" s="19">
        <v>0</v>
      </c>
      <c r="S31" s="19">
        <v>0</v>
      </c>
      <c r="T31" s="19">
        <v>0</v>
      </c>
      <c r="U31" s="19">
        <v>0</v>
      </c>
      <c r="V31" s="19">
        <v>1.5</v>
      </c>
      <c r="W31" s="19">
        <v>0</v>
      </c>
      <c r="X31" s="19">
        <v>1</v>
      </c>
      <c r="Y31" s="19">
        <v>0</v>
      </c>
      <c r="Z31" s="19">
        <v>1</v>
      </c>
      <c r="AA31" s="19">
        <v>1.5</v>
      </c>
      <c r="AB31" s="19">
        <v>0</v>
      </c>
      <c r="AC31" s="19">
        <v>1</v>
      </c>
      <c r="AD31" s="19">
        <v>0</v>
      </c>
      <c r="AE31" s="19">
        <v>0.5</v>
      </c>
      <c r="AF31" s="21">
        <f t="shared" si="2"/>
        <v>6.5</v>
      </c>
      <c r="AG31" s="21">
        <f t="shared" si="3"/>
        <v>26.5</v>
      </c>
      <c r="AH31" s="19">
        <v>1.5</v>
      </c>
      <c r="AI31" s="19">
        <v>4.5</v>
      </c>
      <c r="AJ31" s="20">
        <v>3.5</v>
      </c>
      <c r="AK31" s="21">
        <f t="shared" si="4"/>
        <v>9.5</v>
      </c>
      <c r="AL31" s="22">
        <v>10.5</v>
      </c>
      <c r="AM31" s="21">
        <f t="shared" si="5"/>
        <v>46.5</v>
      </c>
      <c r="AN31" s="23">
        <f>RANK(AM31,$AM$9:$AM$57,0)</f>
        <v>23</v>
      </c>
      <c r="AP31" s="56">
        <f t="shared" si="7"/>
        <v>21</v>
      </c>
      <c r="AQ31" s="56">
        <f t="shared" si="8"/>
        <v>21</v>
      </c>
      <c r="AR31" s="56">
        <f t="shared" si="9"/>
        <v>22</v>
      </c>
    </row>
    <row r="32" spans="1:44" x14ac:dyDescent="0.25">
      <c r="A32" s="12" t="s">
        <v>86</v>
      </c>
      <c r="B32" s="8" t="s">
        <v>93</v>
      </c>
      <c r="C32" s="6" t="s">
        <v>122</v>
      </c>
      <c r="D32" s="2">
        <v>40</v>
      </c>
      <c r="E32" s="19">
        <v>1</v>
      </c>
      <c r="F32" s="19">
        <v>3</v>
      </c>
      <c r="G32" s="19">
        <v>0</v>
      </c>
      <c r="H32" s="19">
        <v>0</v>
      </c>
      <c r="I32" s="19">
        <v>1</v>
      </c>
      <c r="J32" s="20">
        <f t="shared" si="0"/>
        <v>5</v>
      </c>
      <c r="K32" s="19">
        <v>2.5</v>
      </c>
      <c r="L32" s="19">
        <v>2</v>
      </c>
      <c r="M32" s="19">
        <v>0.5</v>
      </c>
      <c r="N32" s="19">
        <v>0.5</v>
      </c>
      <c r="O32" s="19">
        <v>1.5</v>
      </c>
      <c r="P32" s="19">
        <v>0.5</v>
      </c>
      <c r="Q32" s="20">
        <f t="shared" si="1"/>
        <v>7.5</v>
      </c>
      <c r="R32" s="19">
        <v>0</v>
      </c>
      <c r="S32" s="19">
        <v>0</v>
      </c>
      <c r="T32" s="19">
        <v>1.5</v>
      </c>
      <c r="U32" s="19">
        <v>1</v>
      </c>
      <c r="V32" s="19">
        <v>1</v>
      </c>
      <c r="W32" s="19">
        <v>0</v>
      </c>
      <c r="X32" s="19">
        <v>1.5</v>
      </c>
      <c r="Y32" s="19">
        <v>1.5</v>
      </c>
      <c r="Z32" s="19">
        <v>0</v>
      </c>
      <c r="AA32" s="19">
        <v>0</v>
      </c>
      <c r="AB32" s="19">
        <v>1</v>
      </c>
      <c r="AC32" s="19">
        <v>0</v>
      </c>
      <c r="AD32" s="19">
        <v>1</v>
      </c>
      <c r="AE32" s="19">
        <v>0.5</v>
      </c>
      <c r="AF32" s="21">
        <f t="shared" si="2"/>
        <v>9</v>
      </c>
      <c r="AG32" s="21">
        <f t="shared" si="3"/>
        <v>21.5</v>
      </c>
      <c r="AH32" s="19">
        <v>5</v>
      </c>
      <c r="AI32" s="19">
        <v>7.5</v>
      </c>
      <c r="AJ32" s="20">
        <v>4.5</v>
      </c>
      <c r="AK32" s="21">
        <f t="shared" si="4"/>
        <v>17</v>
      </c>
      <c r="AL32" s="22">
        <v>7.5</v>
      </c>
      <c r="AM32" s="21">
        <f t="shared" si="5"/>
        <v>46</v>
      </c>
      <c r="AN32" s="23">
        <f>RANK(AM32,$AM$9:$AM$57,0)</f>
        <v>24</v>
      </c>
      <c r="AP32" s="56">
        <f t="shared" si="7"/>
        <v>29</v>
      </c>
      <c r="AQ32" s="56">
        <f t="shared" si="8"/>
        <v>33</v>
      </c>
      <c r="AR32" s="56">
        <f t="shared" si="9"/>
        <v>13</v>
      </c>
    </row>
    <row r="33" spans="1:44" x14ac:dyDescent="0.25">
      <c r="A33" s="12" t="s">
        <v>91</v>
      </c>
      <c r="B33" s="4" t="s">
        <v>92</v>
      </c>
      <c r="C33" s="6" t="s">
        <v>122</v>
      </c>
      <c r="D33" s="1">
        <v>39</v>
      </c>
      <c r="E33" s="19">
        <v>1</v>
      </c>
      <c r="F33" s="19">
        <v>2.5</v>
      </c>
      <c r="G33" s="19">
        <v>1</v>
      </c>
      <c r="H33" s="19">
        <v>0</v>
      </c>
      <c r="I33" s="19">
        <v>1</v>
      </c>
      <c r="J33" s="20">
        <f t="shared" si="0"/>
        <v>5.5</v>
      </c>
      <c r="K33" s="19">
        <v>2.5</v>
      </c>
      <c r="L33" s="19">
        <v>2</v>
      </c>
      <c r="M33" s="19">
        <v>0</v>
      </c>
      <c r="N33" s="19">
        <v>2</v>
      </c>
      <c r="O33" s="19">
        <v>2.5</v>
      </c>
      <c r="P33" s="19">
        <v>1</v>
      </c>
      <c r="Q33" s="20">
        <f t="shared" si="1"/>
        <v>10</v>
      </c>
      <c r="R33" s="19">
        <v>0</v>
      </c>
      <c r="S33" s="19">
        <v>0</v>
      </c>
      <c r="T33" s="19">
        <v>0</v>
      </c>
      <c r="U33" s="19">
        <v>0</v>
      </c>
      <c r="V33" s="19">
        <v>1</v>
      </c>
      <c r="W33" s="19">
        <v>0</v>
      </c>
      <c r="X33" s="19">
        <v>0</v>
      </c>
      <c r="Y33" s="19">
        <v>1.5</v>
      </c>
      <c r="Z33" s="19">
        <v>0</v>
      </c>
      <c r="AA33" s="19">
        <v>1.5</v>
      </c>
      <c r="AB33" s="19">
        <v>0</v>
      </c>
      <c r="AC33" s="19">
        <v>0</v>
      </c>
      <c r="AD33" s="19">
        <v>0</v>
      </c>
      <c r="AE33" s="19">
        <v>0</v>
      </c>
      <c r="AF33" s="21">
        <f t="shared" si="2"/>
        <v>4</v>
      </c>
      <c r="AG33" s="21">
        <f t="shared" si="3"/>
        <v>19.5</v>
      </c>
      <c r="AH33" s="19">
        <v>4</v>
      </c>
      <c r="AI33" s="19">
        <v>7</v>
      </c>
      <c r="AJ33" s="20">
        <v>6.5</v>
      </c>
      <c r="AK33" s="21">
        <f t="shared" si="4"/>
        <v>17.5</v>
      </c>
      <c r="AL33" s="22">
        <v>9</v>
      </c>
      <c r="AM33" s="21">
        <f t="shared" si="5"/>
        <v>46</v>
      </c>
      <c r="AN33" s="23">
        <v>25</v>
      </c>
      <c r="AP33" s="56">
        <f t="shared" si="7"/>
        <v>33</v>
      </c>
      <c r="AQ33" s="56">
        <f t="shared" si="8"/>
        <v>25</v>
      </c>
      <c r="AR33" s="56">
        <f t="shared" si="9"/>
        <v>4</v>
      </c>
    </row>
    <row r="34" spans="1:44" x14ac:dyDescent="0.25">
      <c r="A34" s="12" t="s">
        <v>94</v>
      </c>
      <c r="B34" s="3" t="s">
        <v>95</v>
      </c>
      <c r="C34" s="6" t="s">
        <v>123</v>
      </c>
      <c r="D34" s="2">
        <v>41</v>
      </c>
      <c r="E34" s="19">
        <v>1</v>
      </c>
      <c r="F34" s="19">
        <v>2</v>
      </c>
      <c r="G34" s="19">
        <v>1</v>
      </c>
      <c r="H34" s="19">
        <v>1</v>
      </c>
      <c r="I34" s="19">
        <v>2</v>
      </c>
      <c r="J34" s="20">
        <f t="shared" si="0"/>
        <v>7</v>
      </c>
      <c r="K34" s="19">
        <v>2</v>
      </c>
      <c r="L34" s="19">
        <v>2</v>
      </c>
      <c r="M34" s="19">
        <v>0</v>
      </c>
      <c r="N34" s="19">
        <v>2.5</v>
      </c>
      <c r="O34" s="19">
        <v>2</v>
      </c>
      <c r="P34" s="19">
        <v>1</v>
      </c>
      <c r="Q34" s="20">
        <f t="shared" si="1"/>
        <v>9.5</v>
      </c>
      <c r="R34" s="19">
        <v>1</v>
      </c>
      <c r="S34" s="19">
        <v>1</v>
      </c>
      <c r="T34" s="19">
        <v>0</v>
      </c>
      <c r="U34" s="19">
        <v>0</v>
      </c>
      <c r="V34" s="19">
        <v>1.5</v>
      </c>
      <c r="W34" s="19">
        <v>0</v>
      </c>
      <c r="X34" s="19">
        <v>0</v>
      </c>
      <c r="Y34" s="19">
        <v>0</v>
      </c>
      <c r="Z34" s="19">
        <v>0</v>
      </c>
      <c r="AA34" s="19">
        <v>1</v>
      </c>
      <c r="AB34" s="19">
        <v>0</v>
      </c>
      <c r="AC34" s="19">
        <v>1</v>
      </c>
      <c r="AD34" s="19">
        <v>1</v>
      </c>
      <c r="AE34" s="19">
        <v>0</v>
      </c>
      <c r="AF34" s="21">
        <f t="shared" si="2"/>
        <v>6.5</v>
      </c>
      <c r="AG34" s="21">
        <f t="shared" si="3"/>
        <v>23</v>
      </c>
      <c r="AH34" s="19">
        <v>2</v>
      </c>
      <c r="AI34" s="19">
        <v>7.5</v>
      </c>
      <c r="AJ34" s="20">
        <v>4</v>
      </c>
      <c r="AK34" s="21">
        <f t="shared" si="4"/>
        <v>13.5</v>
      </c>
      <c r="AL34" s="22">
        <v>7.5</v>
      </c>
      <c r="AM34" s="21">
        <f t="shared" si="5"/>
        <v>44</v>
      </c>
      <c r="AN34" s="23">
        <f>RANK(AM34,$AM$9:$AM$57,0)</f>
        <v>26</v>
      </c>
      <c r="AP34" s="56">
        <f t="shared" si="7"/>
        <v>26</v>
      </c>
      <c r="AQ34" s="56">
        <f t="shared" si="8"/>
        <v>33</v>
      </c>
      <c r="AR34" s="56">
        <f t="shared" si="9"/>
        <v>16</v>
      </c>
    </row>
    <row r="35" spans="1:44" x14ac:dyDescent="0.25">
      <c r="A35" s="12" t="s">
        <v>56</v>
      </c>
      <c r="B35" s="8" t="s">
        <v>97</v>
      </c>
      <c r="C35" s="4" t="s">
        <v>124</v>
      </c>
      <c r="D35" s="1">
        <v>43</v>
      </c>
      <c r="E35" s="19">
        <v>1.5</v>
      </c>
      <c r="F35" s="19">
        <v>3.5</v>
      </c>
      <c r="G35" s="19">
        <v>0</v>
      </c>
      <c r="H35" s="19">
        <v>0</v>
      </c>
      <c r="I35" s="19">
        <v>0</v>
      </c>
      <c r="J35" s="20">
        <f t="shared" si="0"/>
        <v>5</v>
      </c>
      <c r="K35" s="19">
        <v>2.5</v>
      </c>
      <c r="L35" s="19">
        <v>2</v>
      </c>
      <c r="M35" s="19">
        <v>1</v>
      </c>
      <c r="N35" s="19">
        <v>2.5</v>
      </c>
      <c r="O35" s="19">
        <v>1.5</v>
      </c>
      <c r="P35" s="19">
        <v>0</v>
      </c>
      <c r="Q35" s="20">
        <f t="shared" si="1"/>
        <v>9.5</v>
      </c>
      <c r="R35" s="19">
        <v>0</v>
      </c>
      <c r="S35" s="19">
        <v>1</v>
      </c>
      <c r="T35" s="19">
        <v>0</v>
      </c>
      <c r="U35" s="19">
        <v>1</v>
      </c>
      <c r="V35" s="19">
        <v>1.5</v>
      </c>
      <c r="W35" s="19">
        <v>0.5</v>
      </c>
      <c r="X35" s="19">
        <v>1</v>
      </c>
      <c r="Y35" s="19">
        <v>0</v>
      </c>
      <c r="Z35" s="19">
        <v>1</v>
      </c>
      <c r="AA35" s="19">
        <v>1</v>
      </c>
      <c r="AB35" s="19">
        <v>0</v>
      </c>
      <c r="AC35" s="19">
        <v>1</v>
      </c>
      <c r="AD35" s="19">
        <v>0</v>
      </c>
      <c r="AE35" s="19">
        <v>1</v>
      </c>
      <c r="AF35" s="21">
        <f t="shared" si="2"/>
        <v>9</v>
      </c>
      <c r="AG35" s="21">
        <f t="shared" si="3"/>
        <v>23.5</v>
      </c>
      <c r="AH35" s="19">
        <v>4.5</v>
      </c>
      <c r="AI35" s="19">
        <v>3</v>
      </c>
      <c r="AJ35" s="20">
        <v>2</v>
      </c>
      <c r="AK35" s="21">
        <f t="shared" si="4"/>
        <v>9.5</v>
      </c>
      <c r="AL35" s="22">
        <v>10</v>
      </c>
      <c r="AM35" s="21">
        <f t="shared" si="5"/>
        <v>43</v>
      </c>
      <c r="AN35" s="23">
        <f>RANK(AM35,$AM$9:$AM$57,0)</f>
        <v>27</v>
      </c>
      <c r="AP35" s="56">
        <f t="shared" si="7"/>
        <v>25</v>
      </c>
      <c r="AQ35" s="56">
        <f t="shared" si="8"/>
        <v>22</v>
      </c>
      <c r="AR35" s="56">
        <f t="shared" si="9"/>
        <v>35</v>
      </c>
    </row>
    <row r="36" spans="1:44" x14ac:dyDescent="0.25">
      <c r="A36" s="12" t="s">
        <v>73</v>
      </c>
      <c r="B36" s="9" t="s">
        <v>74</v>
      </c>
      <c r="C36" s="3" t="s">
        <v>116</v>
      </c>
      <c r="D36" s="2">
        <v>27</v>
      </c>
      <c r="E36" s="19">
        <v>1.5</v>
      </c>
      <c r="F36" s="19">
        <v>2</v>
      </c>
      <c r="G36" s="19">
        <v>0</v>
      </c>
      <c r="H36" s="19">
        <v>0</v>
      </c>
      <c r="I36" s="19">
        <v>1</v>
      </c>
      <c r="J36" s="20">
        <f t="shared" si="0"/>
        <v>4.5</v>
      </c>
      <c r="K36" s="19">
        <v>5</v>
      </c>
      <c r="L36" s="19">
        <v>2</v>
      </c>
      <c r="M36" s="19">
        <v>0.5</v>
      </c>
      <c r="N36" s="19">
        <v>1.5</v>
      </c>
      <c r="O36" s="19">
        <v>1</v>
      </c>
      <c r="P36" s="19">
        <v>0.5</v>
      </c>
      <c r="Q36" s="20">
        <f t="shared" si="1"/>
        <v>10.5</v>
      </c>
      <c r="R36" s="19">
        <v>0</v>
      </c>
      <c r="S36" s="19">
        <v>0</v>
      </c>
      <c r="T36" s="19">
        <v>0</v>
      </c>
      <c r="U36" s="19">
        <v>0</v>
      </c>
      <c r="V36" s="19">
        <v>1.5</v>
      </c>
      <c r="W36" s="19">
        <v>1</v>
      </c>
      <c r="X36" s="19">
        <v>0.5</v>
      </c>
      <c r="Y36" s="19">
        <v>0.5</v>
      </c>
      <c r="Z36" s="19">
        <v>1</v>
      </c>
      <c r="AA36" s="19">
        <v>1</v>
      </c>
      <c r="AB36" s="19">
        <v>0</v>
      </c>
      <c r="AC36" s="19">
        <v>1</v>
      </c>
      <c r="AD36" s="19">
        <v>1</v>
      </c>
      <c r="AE36" s="19">
        <v>0</v>
      </c>
      <c r="AF36" s="21">
        <f t="shared" si="2"/>
        <v>7.5</v>
      </c>
      <c r="AG36" s="21">
        <f t="shared" si="3"/>
        <v>22.5</v>
      </c>
      <c r="AH36" s="19">
        <v>4.5</v>
      </c>
      <c r="AI36" s="19">
        <v>5</v>
      </c>
      <c r="AJ36" s="20">
        <v>2</v>
      </c>
      <c r="AK36" s="21">
        <f t="shared" si="4"/>
        <v>11.5</v>
      </c>
      <c r="AL36" s="22">
        <v>8.5</v>
      </c>
      <c r="AM36" s="21">
        <f t="shared" si="5"/>
        <v>42.5</v>
      </c>
      <c r="AN36" s="23">
        <f>RANK(AM36,$AM$9:$AM$57,0)</f>
        <v>28</v>
      </c>
      <c r="AP36" s="56">
        <f t="shared" si="7"/>
        <v>27</v>
      </c>
      <c r="AQ36" s="56">
        <f t="shared" si="8"/>
        <v>29</v>
      </c>
      <c r="AR36" s="56">
        <f t="shared" si="9"/>
        <v>35</v>
      </c>
    </row>
    <row r="37" spans="1:44" x14ac:dyDescent="0.25">
      <c r="A37" s="18" t="s">
        <v>54</v>
      </c>
      <c r="B37" s="9" t="s">
        <v>64</v>
      </c>
      <c r="C37" s="6" t="s">
        <v>113</v>
      </c>
      <c r="D37" s="1">
        <v>19</v>
      </c>
      <c r="E37" s="19">
        <v>1.5</v>
      </c>
      <c r="F37" s="19">
        <v>2</v>
      </c>
      <c r="G37" s="19">
        <v>1</v>
      </c>
      <c r="H37" s="19">
        <v>0</v>
      </c>
      <c r="I37" s="19">
        <v>1</v>
      </c>
      <c r="J37" s="20">
        <f t="shared" si="0"/>
        <v>5.5</v>
      </c>
      <c r="K37" s="19">
        <v>0</v>
      </c>
      <c r="L37" s="19">
        <v>1.5</v>
      </c>
      <c r="M37" s="19">
        <v>0</v>
      </c>
      <c r="N37" s="19">
        <v>1</v>
      </c>
      <c r="O37" s="19">
        <v>2.5</v>
      </c>
      <c r="P37" s="19">
        <v>1</v>
      </c>
      <c r="Q37" s="20">
        <f t="shared" si="1"/>
        <v>6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1</v>
      </c>
      <c r="AB37" s="19">
        <v>1</v>
      </c>
      <c r="AC37" s="19">
        <v>1</v>
      </c>
      <c r="AD37" s="19">
        <v>1</v>
      </c>
      <c r="AE37" s="19">
        <v>0</v>
      </c>
      <c r="AF37" s="21">
        <f t="shared" si="2"/>
        <v>4</v>
      </c>
      <c r="AG37" s="21">
        <f t="shared" si="3"/>
        <v>15.5</v>
      </c>
      <c r="AH37" s="19">
        <v>5</v>
      </c>
      <c r="AI37" s="19">
        <v>4</v>
      </c>
      <c r="AJ37" s="20">
        <v>7</v>
      </c>
      <c r="AK37" s="21">
        <f t="shared" si="4"/>
        <v>16</v>
      </c>
      <c r="AL37" s="22">
        <v>11</v>
      </c>
      <c r="AM37" s="21">
        <f t="shared" si="5"/>
        <v>42.5</v>
      </c>
      <c r="AN37" s="23">
        <v>29</v>
      </c>
      <c r="AP37" s="56">
        <f t="shared" si="7"/>
        <v>40</v>
      </c>
      <c r="AQ37" s="56">
        <f t="shared" si="8"/>
        <v>19</v>
      </c>
      <c r="AR37" s="56">
        <f t="shared" si="9"/>
        <v>3</v>
      </c>
    </row>
    <row r="38" spans="1:44" x14ac:dyDescent="0.25">
      <c r="A38" s="12" t="s">
        <v>78</v>
      </c>
      <c r="B38" s="7" t="s">
        <v>79</v>
      </c>
      <c r="C38" s="4" t="s">
        <v>117</v>
      </c>
      <c r="D38" s="2">
        <v>30</v>
      </c>
      <c r="E38" s="19">
        <v>1</v>
      </c>
      <c r="F38" s="19">
        <v>3</v>
      </c>
      <c r="G38" s="19">
        <v>1</v>
      </c>
      <c r="H38" s="19">
        <v>1</v>
      </c>
      <c r="I38" s="19">
        <v>2.5</v>
      </c>
      <c r="J38" s="20">
        <f t="shared" si="0"/>
        <v>8.5</v>
      </c>
      <c r="K38" s="19">
        <v>1</v>
      </c>
      <c r="L38" s="19">
        <v>2</v>
      </c>
      <c r="M38" s="19">
        <v>0</v>
      </c>
      <c r="N38" s="19">
        <v>0.5</v>
      </c>
      <c r="O38" s="19">
        <v>2</v>
      </c>
      <c r="P38" s="19">
        <v>0.5</v>
      </c>
      <c r="Q38" s="20">
        <f t="shared" si="1"/>
        <v>6</v>
      </c>
      <c r="R38" s="19">
        <v>0</v>
      </c>
      <c r="S38" s="19">
        <v>0</v>
      </c>
      <c r="T38" s="19">
        <v>0</v>
      </c>
      <c r="U38" s="19">
        <v>0</v>
      </c>
      <c r="V38" s="19">
        <v>1</v>
      </c>
      <c r="W38" s="19">
        <v>0.5</v>
      </c>
      <c r="X38" s="19">
        <v>0.5</v>
      </c>
      <c r="Y38" s="19">
        <v>0</v>
      </c>
      <c r="Z38" s="19">
        <v>0</v>
      </c>
      <c r="AA38" s="19">
        <v>0.5</v>
      </c>
      <c r="AB38" s="19">
        <v>1</v>
      </c>
      <c r="AC38" s="19">
        <v>0</v>
      </c>
      <c r="AD38" s="19">
        <v>0</v>
      </c>
      <c r="AE38" s="19">
        <v>0.5</v>
      </c>
      <c r="AF38" s="21">
        <f t="shared" si="2"/>
        <v>4</v>
      </c>
      <c r="AG38" s="21">
        <f t="shared" si="3"/>
        <v>18.5</v>
      </c>
      <c r="AH38" s="19">
        <v>5.5</v>
      </c>
      <c r="AI38" s="19">
        <v>7</v>
      </c>
      <c r="AJ38" s="20">
        <v>2.5</v>
      </c>
      <c r="AK38" s="21">
        <f t="shared" si="4"/>
        <v>15</v>
      </c>
      <c r="AL38" s="22">
        <v>5.5</v>
      </c>
      <c r="AM38" s="21">
        <f t="shared" si="5"/>
        <v>39</v>
      </c>
      <c r="AN38" s="23">
        <f>RANK(AM38,$AM$9:$AM$57,0)</f>
        <v>30</v>
      </c>
      <c r="AP38" s="56">
        <f t="shared" si="7"/>
        <v>34</v>
      </c>
      <c r="AQ38" s="56">
        <f t="shared" si="8"/>
        <v>42</v>
      </c>
      <c r="AR38" s="56">
        <f t="shared" si="9"/>
        <v>29</v>
      </c>
    </row>
    <row r="39" spans="1:44" x14ac:dyDescent="0.25">
      <c r="A39" s="12" t="s">
        <v>68</v>
      </c>
      <c r="B39" s="6" t="s">
        <v>69</v>
      </c>
      <c r="C39" s="6" t="s">
        <v>114</v>
      </c>
      <c r="D39" s="1">
        <v>22</v>
      </c>
      <c r="E39" s="19">
        <v>1</v>
      </c>
      <c r="F39" s="19">
        <v>1.5</v>
      </c>
      <c r="G39" s="19">
        <v>1</v>
      </c>
      <c r="H39" s="19">
        <v>0</v>
      </c>
      <c r="I39" s="19">
        <v>2</v>
      </c>
      <c r="J39" s="20">
        <f t="shared" si="0"/>
        <v>5.5</v>
      </c>
      <c r="K39" s="19">
        <v>3</v>
      </c>
      <c r="L39" s="19">
        <v>0.5</v>
      </c>
      <c r="M39" s="19">
        <v>0.5</v>
      </c>
      <c r="N39" s="19">
        <v>2</v>
      </c>
      <c r="O39" s="19">
        <v>1.5</v>
      </c>
      <c r="P39" s="19">
        <v>0.5</v>
      </c>
      <c r="Q39" s="20">
        <f t="shared" si="1"/>
        <v>8</v>
      </c>
      <c r="R39" s="19">
        <v>0</v>
      </c>
      <c r="S39" s="19">
        <v>0</v>
      </c>
      <c r="T39" s="19">
        <v>0</v>
      </c>
      <c r="U39" s="19">
        <v>0</v>
      </c>
      <c r="V39" s="19">
        <v>1.5</v>
      </c>
      <c r="W39" s="19">
        <v>0</v>
      </c>
      <c r="X39" s="19">
        <v>1</v>
      </c>
      <c r="Y39" s="19">
        <v>0</v>
      </c>
      <c r="Z39" s="19">
        <v>1</v>
      </c>
      <c r="AA39" s="19">
        <v>0.5</v>
      </c>
      <c r="AB39" s="19">
        <v>0</v>
      </c>
      <c r="AC39" s="19">
        <v>0</v>
      </c>
      <c r="AD39" s="19">
        <v>0</v>
      </c>
      <c r="AE39" s="19">
        <v>0</v>
      </c>
      <c r="AF39" s="21">
        <f t="shared" si="2"/>
        <v>4</v>
      </c>
      <c r="AG39" s="21">
        <f t="shared" si="3"/>
        <v>17.5</v>
      </c>
      <c r="AH39" s="19">
        <v>2</v>
      </c>
      <c r="AI39" s="19">
        <v>8</v>
      </c>
      <c r="AJ39" s="20">
        <v>2.5</v>
      </c>
      <c r="AK39" s="21">
        <f t="shared" si="4"/>
        <v>12.5</v>
      </c>
      <c r="AL39" s="22">
        <v>9</v>
      </c>
      <c r="AM39" s="21">
        <f t="shared" si="5"/>
        <v>39</v>
      </c>
      <c r="AN39" s="23">
        <v>31</v>
      </c>
      <c r="AP39" s="56">
        <f t="shared" si="7"/>
        <v>35</v>
      </c>
      <c r="AQ39" s="56">
        <f t="shared" si="8"/>
        <v>25</v>
      </c>
      <c r="AR39" s="56">
        <f t="shared" si="9"/>
        <v>29</v>
      </c>
    </row>
    <row r="40" spans="1:44" x14ac:dyDescent="0.25">
      <c r="A40" s="12" t="s">
        <v>44</v>
      </c>
      <c r="B40" s="3" t="s">
        <v>45</v>
      </c>
      <c r="C40" s="3" t="s">
        <v>108</v>
      </c>
      <c r="D40" s="2">
        <v>9</v>
      </c>
      <c r="E40" s="19">
        <v>0</v>
      </c>
      <c r="F40" s="19">
        <v>1</v>
      </c>
      <c r="G40" s="19">
        <v>0</v>
      </c>
      <c r="H40" s="19">
        <v>0</v>
      </c>
      <c r="I40" s="19">
        <v>1.5</v>
      </c>
      <c r="J40" s="20">
        <f t="shared" si="0"/>
        <v>2.5</v>
      </c>
      <c r="K40" s="19">
        <v>4</v>
      </c>
      <c r="L40" s="19">
        <v>2</v>
      </c>
      <c r="M40" s="19">
        <v>0</v>
      </c>
      <c r="N40" s="19">
        <v>1</v>
      </c>
      <c r="O40" s="19">
        <v>2</v>
      </c>
      <c r="P40" s="19">
        <v>0</v>
      </c>
      <c r="Q40" s="20">
        <f t="shared" si="1"/>
        <v>9</v>
      </c>
      <c r="R40" s="19">
        <v>0</v>
      </c>
      <c r="S40" s="19">
        <v>1</v>
      </c>
      <c r="T40" s="19">
        <v>0</v>
      </c>
      <c r="U40" s="19">
        <v>0</v>
      </c>
      <c r="V40" s="19">
        <v>1</v>
      </c>
      <c r="W40" s="19">
        <v>0</v>
      </c>
      <c r="X40" s="19">
        <v>0</v>
      </c>
      <c r="Y40" s="19">
        <v>0</v>
      </c>
      <c r="Z40" s="19">
        <v>1</v>
      </c>
      <c r="AA40" s="19">
        <v>1</v>
      </c>
      <c r="AB40" s="19">
        <v>0</v>
      </c>
      <c r="AC40" s="19">
        <v>0</v>
      </c>
      <c r="AD40" s="19">
        <v>1</v>
      </c>
      <c r="AE40" s="19">
        <v>0</v>
      </c>
      <c r="AF40" s="21">
        <f t="shared" si="2"/>
        <v>5</v>
      </c>
      <c r="AG40" s="21">
        <f t="shared" si="3"/>
        <v>16.5</v>
      </c>
      <c r="AH40" s="19">
        <v>5</v>
      </c>
      <c r="AI40" s="19">
        <v>2.5</v>
      </c>
      <c r="AJ40" s="20">
        <v>3</v>
      </c>
      <c r="AK40" s="21">
        <f t="shared" si="4"/>
        <v>10.5</v>
      </c>
      <c r="AL40" s="22">
        <v>11</v>
      </c>
      <c r="AM40" s="21">
        <f t="shared" si="5"/>
        <v>38</v>
      </c>
      <c r="AN40" s="23">
        <f>RANK(AM40,$AM$9:$AM$57,0)</f>
        <v>32</v>
      </c>
      <c r="AP40" s="56">
        <f t="shared" si="7"/>
        <v>38</v>
      </c>
      <c r="AQ40" s="56">
        <f t="shared" si="8"/>
        <v>19</v>
      </c>
      <c r="AR40" s="56">
        <f t="shared" si="9"/>
        <v>25</v>
      </c>
    </row>
    <row r="41" spans="1:44" x14ac:dyDescent="0.25">
      <c r="A41" s="12" t="s">
        <v>84</v>
      </c>
      <c r="B41" s="3" t="s">
        <v>85</v>
      </c>
      <c r="C41" s="3" t="s">
        <v>120</v>
      </c>
      <c r="D41" s="1">
        <v>35</v>
      </c>
      <c r="E41" s="19">
        <v>1</v>
      </c>
      <c r="F41" s="19">
        <v>3.5</v>
      </c>
      <c r="G41" s="19">
        <v>0</v>
      </c>
      <c r="H41" s="19">
        <v>1</v>
      </c>
      <c r="I41" s="19">
        <v>2</v>
      </c>
      <c r="J41" s="20">
        <f t="shared" si="0"/>
        <v>7.5</v>
      </c>
      <c r="K41" s="19">
        <v>3</v>
      </c>
      <c r="L41" s="19">
        <v>1</v>
      </c>
      <c r="M41" s="19">
        <v>0</v>
      </c>
      <c r="N41" s="19">
        <v>2</v>
      </c>
      <c r="O41" s="19">
        <v>1.5</v>
      </c>
      <c r="P41" s="19">
        <v>1</v>
      </c>
      <c r="Q41" s="20">
        <f t="shared" si="1"/>
        <v>8.5</v>
      </c>
      <c r="R41" s="19">
        <v>0</v>
      </c>
      <c r="S41" s="19">
        <v>0</v>
      </c>
      <c r="T41" s="19">
        <v>0</v>
      </c>
      <c r="U41" s="19">
        <v>1</v>
      </c>
      <c r="V41" s="19">
        <v>0.5</v>
      </c>
      <c r="W41" s="19">
        <v>0</v>
      </c>
      <c r="X41" s="19">
        <v>0</v>
      </c>
      <c r="Y41" s="19">
        <v>0</v>
      </c>
      <c r="Z41" s="19">
        <v>1</v>
      </c>
      <c r="AA41" s="19">
        <v>0.5</v>
      </c>
      <c r="AB41" s="19">
        <v>0</v>
      </c>
      <c r="AC41" s="19">
        <v>0</v>
      </c>
      <c r="AD41" s="19">
        <v>1</v>
      </c>
      <c r="AE41" s="19">
        <v>0</v>
      </c>
      <c r="AF41" s="21">
        <f t="shared" si="2"/>
        <v>4</v>
      </c>
      <c r="AG41" s="21">
        <f t="shared" si="3"/>
        <v>20</v>
      </c>
      <c r="AH41" s="19">
        <v>2</v>
      </c>
      <c r="AI41" s="19">
        <v>3.5</v>
      </c>
      <c r="AJ41" s="20">
        <v>3</v>
      </c>
      <c r="AK41" s="21">
        <f t="shared" si="4"/>
        <v>8.5</v>
      </c>
      <c r="AL41" s="22">
        <v>9</v>
      </c>
      <c r="AM41" s="21">
        <f t="shared" si="5"/>
        <v>37.5</v>
      </c>
      <c r="AN41" s="23">
        <f>RANK(AM41,$AM$9:$AM$57,0)</f>
        <v>33</v>
      </c>
      <c r="AP41" s="56">
        <f t="shared" si="7"/>
        <v>31</v>
      </c>
      <c r="AQ41" s="56">
        <f t="shared" si="8"/>
        <v>25</v>
      </c>
      <c r="AR41" s="56">
        <f t="shared" si="9"/>
        <v>25</v>
      </c>
    </row>
    <row r="42" spans="1:44" x14ac:dyDescent="0.25">
      <c r="A42" s="12" t="s">
        <v>46</v>
      </c>
      <c r="B42" s="8" t="s">
        <v>70</v>
      </c>
      <c r="C42" s="4" t="s">
        <v>115</v>
      </c>
      <c r="D42" s="2">
        <v>25</v>
      </c>
      <c r="E42" s="19">
        <v>1</v>
      </c>
      <c r="F42" s="19">
        <v>1</v>
      </c>
      <c r="G42" s="19">
        <v>0</v>
      </c>
      <c r="H42" s="19">
        <v>1</v>
      </c>
      <c r="I42" s="19">
        <v>1</v>
      </c>
      <c r="J42" s="20">
        <f t="shared" si="0"/>
        <v>4</v>
      </c>
      <c r="K42" s="19">
        <v>4</v>
      </c>
      <c r="L42" s="19">
        <v>1</v>
      </c>
      <c r="M42" s="19">
        <v>0</v>
      </c>
      <c r="N42" s="19">
        <v>2.5</v>
      </c>
      <c r="O42" s="19">
        <v>1.5</v>
      </c>
      <c r="P42" s="19">
        <v>1</v>
      </c>
      <c r="Q42" s="20">
        <f t="shared" si="1"/>
        <v>10</v>
      </c>
      <c r="R42" s="19">
        <v>0</v>
      </c>
      <c r="S42" s="19">
        <v>0</v>
      </c>
      <c r="T42" s="19">
        <v>0</v>
      </c>
      <c r="U42" s="19">
        <v>0</v>
      </c>
      <c r="V42" s="19">
        <v>1</v>
      </c>
      <c r="W42" s="19">
        <v>0</v>
      </c>
      <c r="X42" s="19">
        <v>0</v>
      </c>
      <c r="Y42" s="19">
        <v>0</v>
      </c>
      <c r="Z42" s="19">
        <v>1</v>
      </c>
      <c r="AA42" s="19">
        <v>0.5</v>
      </c>
      <c r="AB42" s="19">
        <v>0</v>
      </c>
      <c r="AC42" s="19">
        <v>0</v>
      </c>
      <c r="AD42" s="19">
        <v>0</v>
      </c>
      <c r="AE42" s="19">
        <v>1</v>
      </c>
      <c r="AF42" s="21">
        <f t="shared" si="2"/>
        <v>3.5</v>
      </c>
      <c r="AG42" s="21">
        <f t="shared" si="3"/>
        <v>17.5</v>
      </c>
      <c r="AH42" s="19">
        <v>3.5</v>
      </c>
      <c r="AI42" s="19">
        <v>6</v>
      </c>
      <c r="AJ42" s="20">
        <v>2</v>
      </c>
      <c r="AK42" s="21">
        <f t="shared" si="4"/>
        <v>11.5</v>
      </c>
      <c r="AL42" s="22">
        <v>8.5</v>
      </c>
      <c r="AM42" s="21">
        <f t="shared" si="5"/>
        <v>37.5</v>
      </c>
      <c r="AN42" s="23">
        <v>34</v>
      </c>
      <c r="AP42" s="56">
        <f t="shared" si="7"/>
        <v>35</v>
      </c>
      <c r="AQ42" s="56">
        <f t="shared" si="8"/>
        <v>29</v>
      </c>
      <c r="AR42" s="56">
        <f t="shared" si="9"/>
        <v>35</v>
      </c>
    </row>
    <row r="43" spans="1:44" x14ac:dyDescent="0.25">
      <c r="A43" s="12" t="s">
        <v>98</v>
      </c>
      <c r="B43" s="8" t="s">
        <v>102</v>
      </c>
      <c r="C43" s="10" t="s">
        <v>126</v>
      </c>
      <c r="D43" s="1">
        <v>46</v>
      </c>
      <c r="E43" s="19">
        <v>1</v>
      </c>
      <c r="F43" s="19">
        <v>1.5</v>
      </c>
      <c r="G43" s="19">
        <v>0</v>
      </c>
      <c r="H43" s="19">
        <v>0</v>
      </c>
      <c r="I43" s="19">
        <v>0.5</v>
      </c>
      <c r="J43" s="20">
        <f t="shared" si="0"/>
        <v>3</v>
      </c>
      <c r="K43" s="19">
        <v>0.5</v>
      </c>
      <c r="L43" s="19">
        <v>1.5</v>
      </c>
      <c r="M43" s="19">
        <v>0</v>
      </c>
      <c r="N43" s="19">
        <v>2</v>
      </c>
      <c r="O43" s="19">
        <v>2</v>
      </c>
      <c r="P43" s="19">
        <v>1</v>
      </c>
      <c r="Q43" s="20">
        <f t="shared" si="1"/>
        <v>7</v>
      </c>
      <c r="R43" s="19">
        <v>0</v>
      </c>
      <c r="S43" s="19">
        <v>0</v>
      </c>
      <c r="T43" s="19">
        <v>0</v>
      </c>
      <c r="U43" s="19">
        <v>0</v>
      </c>
      <c r="V43" s="19">
        <v>0.5</v>
      </c>
      <c r="W43" s="19">
        <v>0</v>
      </c>
      <c r="X43" s="19">
        <v>0</v>
      </c>
      <c r="Y43" s="19">
        <v>0</v>
      </c>
      <c r="Z43" s="19">
        <v>0</v>
      </c>
      <c r="AA43" s="19">
        <v>1</v>
      </c>
      <c r="AB43" s="19">
        <v>0</v>
      </c>
      <c r="AC43" s="19">
        <v>1</v>
      </c>
      <c r="AD43" s="19">
        <v>0</v>
      </c>
      <c r="AE43" s="19">
        <v>0</v>
      </c>
      <c r="AF43" s="21">
        <f t="shared" si="2"/>
        <v>2.5</v>
      </c>
      <c r="AG43" s="21">
        <f t="shared" si="3"/>
        <v>12.5</v>
      </c>
      <c r="AH43" s="19">
        <v>10.5</v>
      </c>
      <c r="AI43" s="19">
        <v>5.5</v>
      </c>
      <c r="AJ43" s="20">
        <v>2.5</v>
      </c>
      <c r="AK43" s="21">
        <f t="shared" si="4"/>
        <v>18.5</v>
      </c>
      <c r="AL43" s="22">
        <v>6.5</v>
      </c>
      <c r="AM43" s="21">
        <f t="shared" si="5"/>
        <v>37.5</v>
      </c>
      <c r="AN43" s="23">
        <v>35</v>
      </c>
      <c r="AP43" s="56">
        <f t="shared" si="7"/>
        <v>44</v>
      </c>
      <c r="AQ43" s="56">
        <f t="shared" si="8"/>
        <v>37</v>
      </c>
      <c r="AR43" s="56">
        <f t="shared" si="9"/>
        <v>29</v>
      </c>
    </row>
    <row r="44" spans="1:44" x14ac:dyDescent="0.25">
      <c r="A44" s="12" t="s">
        <v>56</v>
      </c>
      <c r="B44" s="5" t="s">
        <v>75</v>
      </c>
      <c r="C44" s="3" t="s">
        <v>116</v>
      </c>
      <c r="D44" s="2">
        <v>28</v>
      </c>
      <c r="E44" s="19">
        <v>1.5</v>
      </c>
      <c r="F44" s="19">
        <v>2</v>
      </c>
      <c r="G44" s="19">
        <v>0</v>
      </c>
      <c r="H44" s="19">
        <v>0</v>
      </c>
      <c r="I44" s="19">
        <v>2</v>
      </c>
      <c r="J44" s="20">
        <f t="shared" si="0"/>
        <v>5.5</v>
      </c>
      <c r="K44" s="19">
        <v>6.5</v>
      </c>
      <c r="L44" s="19">
        <v>0.5</v>
      </c>
      <c r="M44" s="19">
        <v>1</v>
      </c>
      <c r="N44" s="19">
        <v>2.5</v>
      </c>
      <c r="O44" s="19">
        <v>2</v>
      </c>
      <c r="P44" s="19">
        <v>0</v>
      </c>
      <c r="Q44" s="20">
        <f t="shared" si="1"/>
        <v>12.5</v>
      </c>
      <c r="R44" s="19">
        <v>0</v>
      </c>
      <c r="S44" s="19">
        <v>0</v>
      </c>
      <c r="T44" s="19">
        <v>0</v>
      </c>
      <c r="U44" s="19">
        <v>0</v>
      </c>
      <c r="V44" s="19">
        <v>0.5</v>
      </c>
      <c r="W44" s="19">
        <v>0</v>
      </c>
      <c r="X44" s="19">
        <v>1.5</v>
      </c>
      <c r="Y44" s="19">
        <v>0.5</v>
      </c>
      <c r="Z44" s="19">
        <v>0</v>
      </c>
      <c r="AA44" s="19">
        <v>1.5</v>
      </c>
      <c r="AB44" s="19">
        <v>0</v>
      </c>
      <c r="AC44" s="19">
        <v>0</v>
      </c>
      <c r="AD44" s="19">
        <v>0</v>
      </c>
      <c r="AE44" s="19">
        <v>0</v>
      </c>
      <c r="AF44" s="21">
        <f t="shared" si="2"/>
        <v>4</v>
      </c>
      <c r="AG44" s="21">
        <f t="shared" si="3"/>
        <v>22</v>
      </c>
      <c r="AH44" s="19">
        <v>2</v>
      </c>
      <c r="AI44" s="19">
        <v>5.5</v>
      </c>
      <c r="AJ44" s="20">
        <v>2.5</v>
      </c>
      <c r="AK44" s="21">
        <f t="shared" si="4"/>
        <v>10</v>
      </c>
      <c r="AL44" s="22">
        <v>4</v>
      </c>
      <c r="AM44" s="21">
        <f t="shared" si="5"/>
        <v>36</v>
      </c>
      <c r="AN44" s="23">
        <f>RANK(AM44,$AM$9:$AM$57,0)</f>
        <v>36</v>
      </c>
      <c r="AP44" s="56">
        <f t="shared" si="7"/>
        <v>28</v>
      </c>
      <c r="AQ44" s="56">
        <f t="shared" si="8"/>
        <v>43</v>
      </c>
      <c r="AR44" s="56">
        <f t="shared" si="9"/>
        <v>29</v>
      </c>
    </row>
    <row r="45" spans="1:44" x14ac:dyDescent="0.25">
      <c r="A45" s="12" t="s">
        <v>54</v>
      </c>
      <c r="B45" s="4" t="s">
        <v>55</v>
      </c>
      <c r="C45" s="6" t="s">
        <v>110</v>
      </c>
      <c r="D45" s="1">
        <v>14</v>
      </c>
      <c r="E45" s="19">
        <v>1</v>
      </c>
      <c r="F45" s="19">
        <v>2.5</v>
      </c>
      <c r="G45" s="19">
        <v>0</v>
      </c>
      <c r="H45" s="19">
        <v>0</v>
      </c>
      <c r="I45" s="19">
        <v>2</v>
      </c>
      <c r="J45" s="20">
        <f t="shared" si="0"/>
        <v>5.5</v>
      </c>
      <c r="K45" s="19">
        <v>2</v>
      </c>
      <c r="L45" s="19">
        <v>2.5</v>
      </c>
      <c r="M45" s="19">
        <v>1</v>
      </c>
      <c r="N45" s="19">
        <v>1</v>
      </c>
      <c r="O45" s="19">
        <v>2</v>
      </c>
      <c r="P45" s="19">
        <v>0</v>
      </c>
      <c r="Q45" s="20">
        <f t="shared" si="1"/>
        <v>8.5</v>
      </c>
      <c r="R45" s="19">
        <v>0</v>
      </c>
      <c r="S45" s="19">
        <v>0</v>
      </c>
      <c r="T45" s="19">
        <v>0</v>
      </c>
      <c r="U45" s="19">
        <v>1</v>
      </c>
      <c r="V45" s="19">
        <v>1.5</v>
      </c>
      <c r="W45" s="19">
        <v>0</v>
      </c>
      <c r="X45" s="19">
        <v>2</v>
      </c>
      <c r="Y45" s="19">
        <v>1.5</v>
      </c>
      <c r="Z45" s="19">
        <v>0</v>
      </c>
      <c r="AA45" s="19">
        <v>2</v>
      </c>
      <c r="AB45" s="19">
        <v>1</v>
      </c>
      <c r="AC45" s="19">
        <v>0</v>
      </c>
      <c r="AD45" s="19">
        <v>1</v>
      </c>
      <c r="AE45" s="19">
        <v>0</v>
      </c>
      <c r="AF45" s="21">
        <f t="shared" si="2"/>
        <v>10</v>
      </c>
      <c r="AG45" s="21">
        <f t="shared" si="3"/>
        <v>24</v>
      </c>
      <c r="AH45" s="19">
        <v>0.5</v>
      </c>
      <c r="AI45" s="19">
        <v>3.5</v>
      </c>
      <c r="AJ45" s="20">
        <v>1</v>
      </c>
      <c r="AK45" s="21">
        <f t="shared" si="4"/>
        <v>5</v>
      </c>
      <c r="AL45" s="22">
        <v>6.5</v>
      </c>
      <c r="AM45" s="21">
        <f t="shared" si="5"/>
        <v>35.5</v>
      </c>
      <c r="AN45" s="23">
        <f>RANK(AM45,$AM$9:$AM$57,0)</f>
        <v>37</v>
      </c>
      <c r="AP45" s="56">
        <f t="shared" si="7"/>
        <v>23</v>
      </c>
      <c r="AQ45" s="56">
        <f t="shared" si="8"/>
        <v>37</v>
      </c>
      <c r="AR45" s="56">
        <f t="shared" si="9"/>
        <v>44</v>
      </c>
    </row>
    <row r="46" spans="1:44" x14ac:dyDescent="0.25">
      <c r="A46" s="12" t="s">
        <v>71</v>
      </c>
      <c r="B46" s="8" t="s">
        <v>72</v>
      </c>
      <c r="C46" s="4" t="s">
        <v>115</v>
      </c>
      <c r="D46" s="2">
        <v>26</v>
      </c>
      <c r="E46" s="19">
        <v>1</v>
      </c>
      <c r="F46" s="19">
        <v>2</v>
      </c>
      <c r="G46" s="19">
        <v>0</v>
      </c>
      <c r="H46" s="19">
        <v>1</v>
      </c>
      <c r="I46" s="19">
        <v>2.5</v>
      </c>
      <c r="J46" s="20">
        <f t="shared" si="0"/>
        <v>6.5</v>
      </c>
      <c r="K46" s="19">
        <v>0</v>
      </c>
      <c r="L46" s="19">
        <v>1.5</v>
      </c>
      <c r="M46" s="19">
        <v>0</v>
      </c>
      <c r="N46" s="19">
        <v>1.5</v>
      </c>
      <c r="O46" s="19">
        <v>2</v>
      </c>
      <c r="P46" s="19">
        <v>0</v>
      </c>
      <c r="Q46" s="20">
        <f t="shared" si="1"/>
        <v>5</v>
      </c>
      <c r="R46" s="19">
        <v>1</v>
      </c>
      <c r="S46" s="19">
        <v>1</v>
      </c>
      <c r="T46" s="19">
        <v>0</v>
      </c>
      <c r="U46" s="19">
        <v>1</v>
      </c>
      <c r="V46" s="19">
        <v>0.5</v>
      </c>
      <c r="W46" s="19">
        <v>1</v>
      </c>
      <c r="X46" s="19">
        <v>1</v>
      </c>
      <c r="Y46" s="19">
        <v>1</v>
      </c>
      <c r="Z46" s="19">
        <v>0</v>
      </c>
      <c r="AA46" s="19">
        <v>1</v>
      </c>
      <c r="AB46" s="19">
        <v>0</v>
      </c>
      <c r="AC46" s="19">
        <v>1</v>
      </c>
      <c r="AD46" s="19">
        <v>0</v>
      </c>
      <c r="AE46" s="19">
        <v>0</v>
      </c>
      <c r="AF46" s="21">
        <f t="shared" si="2"/>
        <v>8.5</v>
      </c>
      <c r="AG46" s="21">
        <f t="shared" si="3"/>
        <v>20</v>
      </c>
      <c r="AH46" s="19">
        <v>4.5</v>
      </c>
      <c r="AI46" s="19">
        <v>5</v>
      </c>
      <c r="AJ46" s="20">
        <v>2</v>
      </c>
      <c r="AK46" s="21">
        <f t="shared" si="4"/>
        <v>11.5</v>
      </c>
      <c r="AL46" s="22">
        <v>4</v>
      </c>
      <c r="AM46" s="21">
        <f t="shared" si="5"/>
        <v>35.5</v>
      </c>
      <c r="AN46" s="23">
        <v>38</v>
      </c>
      <c r="AP46" s="56">
        <f t="shared" si="7"/>
        <v>31</v>
      </c>
      <c r="AQ46" s="56">
        <f t="shared" si="8"/>
        <v>43</v>
      </c>
      <c r="AR46" s="56">
        <f t="shared" si="9"/>
        <v>35</v>
      </c>
    </row>
    <row r="47" spans="1:44" x14ac:dyDescent="0.25">
      <c r="A47" s="12" t="s">
        <v>89</v>
      </c>
      <c r="B47" s="8" t="s">
        <v>103</v>
      </c>
      <c r="C47" s="10" t="s">
        <v>126</v>
      </c>
      <c r="D47" s="1">
        <v>47</v>
      </c>
      <c r="E47" s="19">
        <v>1</v>
      </c>
      <c r="F47" s="19">
        <v>2.5</v>
      </c>
      <c r="G47" s="19">
        <v>0</v>
      </c>
      <c r="H47" s="19">
        <v>1</v>
      </c>
      <c r="I47" s="19">
        <v>1</v>
      </c>
      <c r="J47" s="20">
        <f t="shared" si="0"/>
        <v>5.5</v>
      </c>
      <c r="K47" s="19">
        <v>3</v>
      </c>
      <c r="L47" s="19">
        <v>2.5</v>
      </c>
      <c r="M47" s="19">
        <v>0</v>
      </c>
      <c r="N47" s="19">
        <v>1.5</v>
      </c>
      <c r="O47" s="19">
        <v>2</v>
      </c>
      <c r="P47" s="19">
        <v>1</v>
      </c>
      <c r="Q47" s="20">
        <f t="shared" si="1"/>
        <v>10</v>
      </c>
      <c r="R47" s="19">
        <v>0</v>
      </c>
      <c r="S47" s="19">
        <v>0</v>
      </c>
      <c r="T47" s="19">
        <v>0</v>
      </c>
      <c r="U47" s="19">
        <v>1</v>
      </c>
      <c r="V47" s="19">
        <v>0.5</v>
      </c>
      <c r="W47" s="19">
        <v>0</v>
      </c>
      <c r="X47" s="19">
        <v>1</v>
      </c>
      <c r="Y47" s="19">
        <v>0</v>
      </c>
      <c r="Z47" s="19">
        <v>0</v>
      </c>
      <c r="AA47" s="19">
        <v>1</v>
      </c>
      <c r="AB47" s="19">
        <v>1</v>
      </c>
      <c r="AC47" s="19">
        <v>1</v>
      </c>
      <c r="AD47" s="19">
        <v>0</v>
      </c>
      <c r="AE47" s="19">
        <v>0</v>
      </c>
      <c r="AF47" s="21">
        <f t="shared" si="2"/>
        <v>5.5</v>
      </c>
      <c r="AG47" s="21">
        <f t="shared" si="3"/>
        <v>21</v>
      </c>
      <c r="AH47" s="19">
        <v>3</v>
      </c>
      <c r="AI47" s="19">
        <v>1</v>
      </c>
      <c r="AJ47" s="20">
        <v>2</v>
      </c>
      <c r="AK47" s="21">
        <f t="shared" si="4"/>
        <v>6</v>
      </c>
      <c r="AL47" s="22">
        <v>6.5</v>
      </c>
      <c r="AM47" s="21">
        <f t="shared" si="5"/>
        <v>33.5</v>
      </c>
      <c r="AN47" s="23">
        <f>RANK(AM47,$AM$9:$AM$57,0)</f>
        <v>39</v>
      </c>
      <c r="AP47" s="56">
        <f t="shared" si="7"/>
        <v>30</v>
      </c>
      <c r="AQ47" s="56">
        <f t="shared" si="8"/>
        <v>37</v>
      </c>
      <c r="AR47" s="56">
        <f t="shared" si="9"/>
        <v>35</v>
      </c>
    </row>
    <row r="48" spans="1:44" x14ac:dyDescent="0.25">
      <c r="A48" s="12" t="s">
        <v>100</v>
      </c>
      <c r="B48" s="8" t="s">
        <v>101</v>
      </c>
      <c r="C48" s="3" t="s">
        <v>125</v>
      </c>
      <c r="D48" s="2">
        <v>45</v>
      </c>
      <c r="E48" s="19">
        <v>1</v>
      </c>
      <c r="F48" s="19">
        <v>2</v>
      </c>
      <c r="G48" s="19">
        <v>0</v>
      </c>
      <c r="H48" s="19">
        <v>2</v>
      </c>
      <c r="I48" s="19">
        <v>2</v>
      </c>
      <c r="J48" s="20">
        <f t="shared" si="0"/>
        <v>7</v>
      </c>
      <c r="K48" s="19">
        <v>1.5</v>
      </c>
      <c r="L48" s="19">
        <v>2</v>
      </c>
      <c r="M48" s="19">
        <v>0.5</v>
      </c>
      <c r="N48" s="19">
        <v>0.5</v>
      </c>
      <c r="O48" s="19">
        <v>1.5</v>
      </c>
      <c r="P48" s="19">
        <v>1</v>
      </c>
      <c r="Q48" s="20">
        <f t="shared" si="1"/>
        <v>7</v>
      </c>
      <c r="R48" s="19">
        <v>0</v>
      </c>
      <c r="S48" s="19">
        <v>0</v>
      </c>
      <c r="T48" s="19">
        <v>0</v>
      </c>
      <c r="U48" s="19">
        <v>0</v>
      </c>
      <c r="V48" s="19">
        <v>1.5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1</v>
      </c>
      <c r="AC48" s="19">
        <v>1</v>
      </c>
      <c r="AD48" s="19">
        <v>0</v>
      </c>
      <c r="AE48" s="19">
        <v>0</v>
      </c>
      <c r="AF48" s="21">
        <f t="shared" si="2"/>
        <v>3.5</v>
      </c>
      <c r="AG48" s="21">
        <f t="shared" si="3"/>
        <v>17.5</v>
      </c>
      <c r="AH48" s="19">
        <v>1</v>
      </c>
      <c r="AI48" s="19">
        <v>3</v>
      </c>
      <c r="AJ48" s="20">
        <v>3.5</v>
      </c>
      <c r="AK48" s="21">
        <f t="shared" si="4"/>
        <v>7.5</v>
      </c>
      <c r="AL48" s="22">
        <v>8.5</v>
      </c>
      <c r="AM48" s="21">
        <f t="shared" si="5"/>
        <v>33.5</v>
      </c>
      <c r="AN48" s="23">
        <v>40</v>
      </c>
      <c r="AP48" s="56">
        <f t="shared" si="7"/>
        <v>35</v>
      </c>
      <c r="AQ48" s="56">
        <f t="shared" si="8"/>
        <v>29</v>
      </c>
      <c r="AR48" s="56">
        <f t="shared" si="9"/>
        <v>22</v>
      </c>
    </row>
    <row r="49" spans="1:45" x14ac:dyDescent="0.25">
      <c r="A49" s="12" t="s">
        <v>31</v>
      </c>
      <c r="B49" s="3" t="s">
        <v>32</v>
      </c>
      <c r="C49" s="4" t="s">
        <v>104</v>
      </c>
      <c r="D49" s="1">
        <v>2</v>
      </c>
      <c r="E49" s="19">
        <v>1</v>
      </c>
      <c r="F49" s="19">
        <v>2.5</v>
      </c>
      <c r="G49" s="19">
        <v>1</v>
      </c>
      <c r="H49" s="19">
        <v>0</v>
      </c>
      <c r="I49" s="19">
        <v>1.5</v>
      </c>
      <c r="J49" s="20">
        <f t="shared" si="0"/>
        <v>6</v>
      </c>
      <c r="K49" s="19">
        <v>0.5</v>
      </c>
      <c r="L49" s="19">
        <v>1.5</v>
      </c>
      <c r="M49" s="19">
        <v>0</v>
      </c>
      <c r="N49" s="19">
        <v>2.5</v>
      </c>
      <c r="O49" s="19">
        <v>1.5</v>
      </c>
      <c r="P49" s="19">
        <v>0.5</v>
      </c>
      <c r="Q49" s="20">
        <f t="shared" si="1"/>
        <v>6.5</v>
      </c>
      <c r="R49" s="19">
        <v>0</v>
      </c>
      <c r="S49" s="19">
        <v>0</v>
      </c>
      <c r="T49" s="19">
        <v>0</v>
      </c>
      <c r="U49" s="19">
        <v>0</v>
      </c>
      <c r="V49" s="19">
        <v>0.5</v>
      </c>
      <c r="W49" s="19">
        <v>1.5</v>
      </c>
      <c r="X49" s="19">
        <v>0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1</v>
      </c>
      <c r="AE49" s="19">
        <v>1</v>
      </c>
      <c r="AF49" s="21">
        <f t="shared" si="2"/>
        <v>4</v>
      </c>
      <c r="AG49" s="21">
        <f t="shared" si="3"/>
        <v>16.5</v>
      </c>
      <c r="AH49" s="19">
        <v>3</v>
      </c>
      <c r="AI49" s="19">
        <v>4</v>
      </c>
      <c r="AJ49" s="20">
        <v>3</v>
      </c>
      <c r="AK49" s="21">
        <f t="shared" si="4"/>
        <v>10</v>
      </c>
      <c r="AL49" s="22">
        <v>6.5</v>
      </c>
      <c r="AM49" s="21">
        <f t="shared" si="5"/>
        <v>33</v>
      </c>
      <c r="AN49" s="23">
        <f>RANK(AM49,$AM$9:$AM$57,0)</f>
        <v>41</v>
      </c>
      <c r="AP49" s="56">
        <f t="shared" si="7"/>
        <v>38</v>
      </c>
      <c r="AQ49" s="56">
        <f t="shared" si="8"/>
        <v>37</v>
      </c>
      <c r="AR49" s="56">
        <f t="shared" si="9"/>
        <v>25</v>
      </c>
    </row>
    <row r="50" spans="1:45" x14ac:dyDescent="0.25">
      <c r="A50" s="12" t="s">
        <v>89</v>
      </c>
      <c r="B50" s="4" t="s">
        <v>90</v>
      </c>
      <c r="C50" s="6" t="s">
        <v>121</v>
      </c>
      <c r="D50" s="2">
        <v>38</v>
      </c>
      <c r="E50" s="19">
        <v>1</v>
      </c>
      <c r="F50" s="19">
        <v>1</v>
      </c>
      <c r="G50" s="19">
        <v>1</v>
      </c>
      <c r="H50" s="19">
        <v>0</v>
      </c>
      <c r="I50" s="19">
        <v>1</v>
      </c>
      <c r="J50" s="20">
        <f t="shared" si="0"/>
        <v>4</v>
      </c>
      <c r="K50" s="19">
        <v>0</v>
      </c>
      <c r="L50" s="19">
        <v>1.5</v>
      </c>
      <c r="M50" s="19">
        <v>0</v>
      </c>
      <c r="N50" s="19">
        <v>2</v>
      </c>
      <c r="O50" s="19">
        <v>1</v>
      </c>
      <c r="P50" s="19">
        <v>0</v>
      </c>
      <c r="Q50" s="20">
        <f t="shared" si="1"/>
        <v>4.5</v>
      </c>
      <c r="R50" s="19">
        <v>0</v>
      </c>
      <c r="S50" s="19">
        <v>0</v>
      </c>
      <c r="T50" s="19">
        <v>1</v>
      </c>
      <c r="U50" s="19">
        <v>0</v>
      </c>
      <c r="V50" s="19">
        <v>1</v>
      </c>
      <c r="W50" s="19">
        <v>0.5</v>
      </c>
      <c r="X50" s="19">
        <v>1</v>
      </c>
      <c r="Y50" s="19">
        <v>0</v>
      </c>
      <c r="Z50" s="19">
        <v>0</v>
      </c>
      <c r="AA50" s="19">
        <v>0.5</v>
      </c>
      <c r="AB50" s="19">
        <v>1</v>
      </c>
      <c r="AC50" s="19">
        <v>0</v>
      </c>
      <c r="AD50" s="19">
        <v>1</v>
      </c>
      <c r="AE50" s="19">
        <v>0.5</v>
      </c>
      <c r="AF50" s="21">
        <f t="shared" si="2"/>
        <v>6.5</v>
      </c>
      <c r="AG50" s="21">
        <f t="shared" si="3"/>
        <v>15</v>
      </c>
      <c r="AH50" s="19">
        <v>3</v>
      </c>
      <c r="AI50" s="19">
        <v>3.5</v>
      </c>
      <c r="AJ50" s="20">
        <v>2.5</v>
      </c>
      <c r="AK50" s="21">
        <f t="shared" si="4"/>
        <v>9</v>
      </c>
      <c r="AL50" s="22">
        <v>7.5</v>
      </c>
      <c r="AM50" s="21">
        <f t="shared" si="5"/>
        <v>31.5</v>
      </c>
      <c r="AN50" s="23">
        <f>RANK(AM50,$AM$9:$AM$57,0)</f>
        <v>42</v>
      </c>
      <c r="AP50" s="56">
        <f t="shared" si="7"/>
        <v>42</v>
      </c>
      <c r="AQ50" s="56">
        <f t="shared" si="8"/>
        <v>33</v>
      </c>
      <c r="AR50" s="56">
        <f t="shared" si="9"/>
        <v>29</v>
      </c>
    </row>
    <row r="51" spans="1:45" x14ac:dyDescent="0.25">
      <c r="A51" s="12" t="s">
        <v>86</v>
      </c>
      <c r="B51" s="3" t="s">
        <v>87</v>
      </c>
      <c r="C51" s="3" t="s">
        <v>120</v>
      </c>
      <c r="D51" s="1">
        <v>36</v>
      </c>
      <c r="E51" s="19">
        <v>0.5</v>
      </c>
      <c r="F51" s="19">
        <v>0.5</v>
      </c>
      <c r="G51" s="19">
        <v>0</v>
      </c>
      <c r="H51" s="19">
        <v>0</v>
      </c>
      <c r="I51" s="19">
        <v>0</v>
      </c>
      <c r="J51" s="20">
        <f t="shared" si="0"/>
        <v>1</v>
      </c>
      <c r="K51" s="19">
        <v>3</v>
      </c>
      <c r="L51" s="19">
        <v>1.5</v>
      </c>
      <c r="M51" s="19">
        <v>0</v>
      </c>
      <c r="N51" s="19">
        <v>2.5</v>
      </c>
      <c r="O51" s="19">
        <v>2.5</v>
      </c>
      <c r="P51" s="19">
        <v>0.5</v>
      </c>
      <c r="Q51" s="20">
        <f t="shared" si="1"/>
        <v>10</v>
      </c>
      <c r="R51" s="19">
        <v>0</v>
      </c>
      <c r="S51" s="19">
        <v>0</v>
      </c>
      <c r="T51" s="19">
        <v>0</v>
      </c>
      <c r="U51" s="19">
        <v>0</v>
      </c>
      <c r="V51" s="19">
        <v>1.5</v>
      </c>
      <c r="W51" s="19">
        <v>0</v>
      </c>
      <c r="X51" s="19">
        <v>0</v>
      </c>
      <c r="Y51" s="19">
        <v>0</v>
      </c>
      <c r="Z51" s="19">
        <v>0</v>
      </c>
      <c r="AA51" s="19">
        <v>1</v>
      </c>
      <c r="AB51" s="19">
        <v>1</v>
      </c>
      <c r="AC51" s="19">
        <v>0</v>
      </c>
      <c r="AD51" s="19">
        <v>0</v>
      </c>
      <c r="AE51" s="19">
        <v>0</v>
      </c>
      <c r="AF51" s="21">
        <f t="shared" si="2"/>
        <v>3.5</v>
      </c>
      <c r="AG51" s="21">
        <f t="shared" si="3"/>
        <v>14.5</v>
      </c>
      <c r="AH51" s="19">
        <v>0</v>
      </c>
      <c r="AI51" s="19">
        <v>6</v>
      </c>
      <c r="AJ51" s="20">
        <v>4</v>
      </c>
      <c r="AK51" s="21">
        <f t="shared" si="4"/>
        <v>10</v>
      </c>
      <c r="AL51" s="22">
        <v>6</v>
      </c>
      <c r="AM51" s="21">
        <f t="shared" si="5"/>
        <v>30.5</v>
      </c>
      <c r="AN51" s="23">
        <f>RANK(AM51,$AM$9:$AM$57,0)</f>
        <v>43</v>
      </c>
      <c r="AP51" s="56">
        <f t="shared" si="7"/>
        <v>43</v>
      </c>
      <c r="AQ51" s="56">
        <f t="shared" si="8"/>
        <v>41</v>
      </c>
      <c r="AR51" s="56">
        <f t="shared" si="9"/>
        <v>16</v>
      </c>
    </row>
    <row r="52" spans="1:45" x14ac:dyDescent="0.25">
      <c r="A52" s="12" t="s">
        <v>46</v>
      </c>
      <c r="B52" s="3" t="s">
        <v>47</v>
      </c>
      <c r="C52" s="3" t="s">
        <v>108</v>
      </c>
      <c r="D52" s="2">
        <v>10</v>
      </c>
      <c r="E52" s="19">
        <v>1.5</v>
      </c>
      <c r="F52" s="19">
        <v>2.5</v>
      </c>
      <c r="G52" s="19">
        <v>0</v>
      </c>
      <c r="H52" s="19">
        <v>0</v>
      </c>
      <c r="I52" s="19">
        <v>0</v>
      </c>
      <c r="J52" s="20">
        <f t="shared" si="0"/>
        <v>4</v>
      </c>
      <c r="K52" s="19">
        <v>4</v>
      </c>
      <c r="L52" s="19">
        <v>1.5</v>
      </c>
      <c r="M52" s="19">
        <v>0</v>
      </c>
      <c r="N52" s="19">
        <v>2</v>
      </c>
      <c r="O52" s="19">
        <v>1.5</v>
      </c>
      <c r="P52" s="19">
        <v>0</v>
      </c>
      <c r="Q52" s="20">
        <f t="shared" si="1"/>
        <v>9</v>
      </c>
      <c r="R52" s="19">
        <v>1</v>
      </c>
      <c r="S52" s="19">
        <v>0</v>
      </c>
      <c r="T52" s="19">
        <v>0</v>
      </c>
      <c r="U52" s="19">
        <v>0</v>
      </c>
      <c r="V52" s="19">
        <v>0.5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1</v>
      </c>
      <c r="AC52" s="19">
        <v>0</v>
      </c>
      <c r="AD52" s="19">
        <v>0</v>
      </c>
      <c r="AE52" s="19">
        <v>0</v>
      </c>
      <c r="AF52" s="21">
        <f t="shared" si="2"/>
        <v>2.5</v>
      </c>
      <c r="AG52" s="21">
        <f t="shared" si="3"/>
        <v>15.5</v>
      </c>
      <c r="AH52" s="19">
        <v>2</v>
      </c>
      <c r="AI52" s="19">
        <v>1.5</v>
      </c>
      <c r="AJ52" s="20">
        <v>2</v>
      </c>
      <c r="AK52" s="21">
        <f t="shared" si="4"/>
        <v>5.5</v>
      </c>
      <c r="AL52" s="22">
        <v>7</v>
      </c>
      <c r="AM52" s="21">
        <f t="shared" si="5"/>
        <v>28</v>
      </c>
      <c r="AN52" s="23">
        <f>RANK(AM52,$AM$9:$AM$57,0)</f>
        <v>44</v>
      </c>
      <c r="AP52" s="56">
        <f t="shared" si="7"/>
        <v>40</v>
      </c>
      <c r="AQ52" s="56">
        <f t="shared" si="8"/>
        <v>36</v>
      </c>
      <c r="AR52" s="56">
        <f t="shared" si="9"/>
        <v>35</v>
      </c>
    </row>
    <row r="53" spans="1:45" x14ac:dyDescent="0.25">
      <c r="AG53" s="13"/>
      <c r="AH53" s="13"/>
      <c r="AI53" s="13"/>
      <c r="AJ53" s="13"/>
      <c r="AK53" s="13"/>
      <c r="AL53" s="14"/>
      <c r="AM53" s="15"/>
      <c r="AN53" s="16"/>
      <c r="AP53" s="17"/>
      <c r="AQ53" s="17"/>
      <c r="AR53" s="17"/>
      <c r="AS53" s="13"/>
    </row>
    <row r="54" spans="1:45" x14ac:dyDescent="0.25">
      <c r="AG54" s="13"/>
      <c r="AH54" s="13"/>
      <c r="AI54" s="13"/>
      <c r="AJ54" s="13"/>
      <c r="AK54" s="13"/>
      <c r="AL54" s="14"/>
      <c r="AM54" s="15"/>
      <c r="AN54" s="16"/>
      <c r="AP54" s="17"/>
      <c r="AQ54" s="17"/>
      <c r="AR54" s="17"/>
      <c r="AS54" s="13"/>
    </row>
    <row r="55" spans="1:45" x14ac:dyDescent="0.25">
      <c r="AG55" s="13"/>
      <c r="AH55" s="13"/>
      <c r="AI55" s="13"/>
      <c r="AJ55" s="13"/>
      <c r="AK55" s="13"/>
      <c r="AL55" s="14"/>
      <c r="AM55" s="15"/>
      <c r="AN55" s="16"/>
      <c r="AP55" s="17"/>
      <c r="AQ55" s="17"/>
      <c r="AR55" s="17"/>
      <c r="AS55" s="13"/>
    </row>
    <row r="56" spans="1:45" x14ac:dyDescent="0.25">
      <c r="AG56" s="13"/>
      <c r="AH56" s="13"/>
      <c r="AI56" s="13"/>
      <c r="AJ56" s="13"/>
      <c r="AK56" s="13"/>
      <c r="AL56" s="13"/>
      <c r="AM56" s="15"/>
      <c r="AN56" s="16"/>
      <c r="AP56" s="17"/>
      <c r="AQ56" s="17"/>
      <c r="AR56" s="17"/>
      <c r="AS56" s="13"/>
    </row>
    <row r="57" spans="1:45" x14ac:dyDescent="0.25">
      <c r="AP57" s="13"/>
      <c r="AQ57" s="13"/>
      <c r="AR57" s="13"/>
      <c r="AS57" s="13" t="s">
        <v>135</v>
      </c>
    </row>
  </sheetData>
  <protectedRanges>
    <protectedRange sqref="A51:B52" name="Povolena oblast" securityDescriptor="O:WDG:WDD:(A;;CC;;;WD)"/>
    <protectedRange sqref="A9:B50" name="Povolena oblast_1" securityDescriptor="O:WDG:WDD:(A;;CC;;;WD)"/>
    <protectedRange sqref="C51:C52" name="Povolena oblast_2" securityDescriptor="O:WDG:WDD:(A;;CC;;;WD)"/>
    <protectedRange sqref="C9:C50" name="Povolena oblast_1_1" securityDescriptor="O:WDG:WDD:(A;;CC;;;WD)"/>
  </protectedRanges>
  <sortState ref="A9:AS55">
    <sortCondition ref="AN9:AN55"/>
  </sortState>
  <mergeCells count="13">
    <mergeCell ref="AL4:AL7"/>
    <mergeCell ref="AM4:AM7"/>
    <mergeCell ref="AN4:AN7"/>
    <mergeCell ref="E5:J5"/>
    <mergeCell ref="K5:Q5"/>
    <mergeCell ref="AG5:AG7"/>
    <mergeCell ref="E6:J6"/>
    <mergeCell ref="K6:Q6"/>
    <mergeCell ref="D4:D7"/>
    <mergeCell ref="E4:AG4"/>
    <mergeCell ref="R5:AF5"/>
    <mergeCell ref="R6:AF6"/>
    <mergeCell ref="AH4:AK6"/>
  </mergeCells>
  <pageMargins left="0.70866141732283472" right="0.70866141732283472" top="0.78740157480314965" bottom="0.78740157480314965" header="0.31496062992125984" footer="0.31496062992125984"/>
  <pageSetup paperSize="9" scale="2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Tabulka Slaný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 Dundr</dc:creator>
  <cp:lastModifiedBy>Milan Dundr</cp:lastModifiedBy>
  <cp:lastPrinted>2019-03-29T16:40:20Z</cp:lastPrinted>
  <dcterms:created xsi:type="dcterms:W3CDTF">2017-03-21T13:09:19Z</dcterms:created>
  <dcterms:modified xsi:type="dcterms:W3CDTF">2019-03-29T16:46:17Z</dcterms:modified>
</cp:coreProperties>
</file>